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910" yWindow="6030" windowWidth="21600" windowHeight="12735"/>
  </bookViews>
  <sheets>
    <sheet name="Wydruk" sheetId="9" r:id="rId1"/>
  </sheets>
  <calcPr calcId="145621"/>
</workbook>
</file>

<file path=xl/calcChain.xml><?xml version="1.0" encoding="utf-8"?>
<calcChain xmlns="http://schemas.openxmlformats.org/spreadsheetml/2006/main">
  <c r="K104" i="9" l="1"/>
  <c r="J104" i="9"/>
  <c r="K103" i="9"/>
  <c r="J103" i="9"/>
  <c r="K102" i="9"/>
  <c r="J102" i="9"/>
  <c r="K101" i="9"/>
  <c r="J101" i="9"/>
  <c r="K99" i="9"/>
  <c r="J99" i="9"/>
  <c r="K98" i="9"/>
  <c r="J98" i="9"/>
  <c r="K97" i="9"/>
  <c r="J97" i="9"/>
  <c r="K96" i="9"/>
  <c r="J96" i="9"/>
  <c r="K94" i="9"/>
  <c r="J94" i="9"/>
  <c r="K93" i="9"/>
  <c r="J93" i="9"/>
  <c r="K92" i="9"/>
  <c r="J92" i="9"/>
  <c r="K91" i="9"/>
  <c r="J91" i="9"/>
  <c r="K89" i="9"/>
  <c r="J89" i="9"/>
  <c r="K88" i="9"/>
  <c r="J88" i="9"/>
  <c r="K87" i="9"/>
  <c r="J87" i="9"/>
  <c r="K86" i="9"/>
  <c r="J86" i="9"/>
  <c r="K84" i="9"/>
  <c r="J84" i="9"/>
  <c r="K83" i="9"/>
  <c r="J83" i="9"/>
  <c r="K82" i="9"/>
  <c r="J82" i="9"/>
  <c r="K81" i="9"/>
  <c r="J81" i="9"/>
  <c r="K79" i="9"/>
  <c r="J79" i="9"/>
  <c r="K78" i="9"/>
  <c r="J78" i="9"/>
  <c r="K77" i="9"/>
  <c r="J77" i="9"/>
  <c r="K76" i="9"/>
  <c r="J76" i="9"/>
  <c r="K74" i="9"/>
  <c r="J74" i="9"/>
  <c r="K73" i="9"/>
  <c r="J73" i="9"/>
  <c r="K72" i="9"/>
  <c r="J72" i="9"/>
  <c r="K71" i="9"/>
  <c r="J71" i="9"/>
  <c r="K69" i="9"/>
  <c r="J69" i="9"/>
  <c r="K68" i="9"/>
  <c r="J68" i="9"/>
  <c r="K67" i="9"/>
  <c r="J67" i="9"/>
  <c r="K66" i="9"/>
  <c r="J66" i="9"/>
  <c r="K64" i="9"/>
  <c r="J64" i="9"/>
  <c r="K63" i="9"/>
  <c r="J63" i="9"/>
  <c r="K62" i="9"/>
  <c r="J62" i="9"/>
  <c r="K61" i="9"/>
  <c r="J61" i="9"/>
  <c r="K59" i="9"/>
  <c r="J59" i="9"/>
  <c r="K58" i="9"/>
  <c r="J58" i="9"/>
  <c r="K57" i="9"/>
  <c r="J57" i="9"/>
  <c r="K56" i="9"/>
  <c r="J56" i="9"/>
  <c r="K54" i="9"/>
  <c r="J54" i="9"/>
  <c r="K53" i="9"/>
  <c r="J53" i="9"/>
  <c r="K52" i="9"/>
  <c r="J52" i="9"/>
  <c r="K51" i="9"/>
  <c r="J51" i="9"/>
  <c r="K49" i="9"/>
  <c r="J49" i="9"/>
  <c r="K48" i="9"/>
  <c r="J48" i="9"/>
  <c r="K47" i="9"/>
  <c r="J47" i="9"/>
  <c r="K46" i="9"/>
  <c r="J46" i="9"/>
  <c r="K44" i="9"/>
  <c r="J44" i="9"/>
  <c r="K43" i="9"/>
  <c r="J43" i="9"/>
  <c r="K42" i="9"/>
  <c r="J42" i="9"/>
  <c r="K41" i="9"/>
  <c r="J41" i="9"/>
  <c r="K39" i="9"/>
  <c r="J39" i="9"/>
  <c r="K38" i="9"/>
  <c r="J38" i="9"/>
  <c r="K37" i="9"/>
  <c r="J37" i="9"/>
  <c r="K36" i="9"/>
  <c r="J36" i="9"/>
  <c r="K34" i="9"/>
  <c r="J34" i="9"/>
  <c r="K33" i="9"/>
  <c r="J33" i="9"/>
  <c r="K32" i="9"/>
  <c r="J32" i="9"/>
  <c r="K31" i="9"/>
  <c r="J31" i="9"/>
  <c r="K29" i="9"/>
  <c r="J29" i="9"/>
  <c r="K28" i="9"/>
  <c r="J28" i="9"/>
  <c r="K27" i="9"/>
  <c r="J27" i="9"/>
  <c r="K26" i="9"/>
  <c r="J26" i="9"/>
  <c r="K24" i="9"/>
  <c r="J24" i="9"/>
  <c r="K23" i="9"/>
  <c r="J23" i="9"/>
  <c r="K22" i="9"/>
  <c r="J22" i="9"/>
  <c r="K21" i="9"/>
  <c r="J21" i="9"/>
  <c r="K19" i="9"/>
  <c r="J19" i="9"/>
  <c r="K18" i="9"/>
  <c r="J18" i="9"/>
  <c r="K17" i="9"/>
  <c r="J17" i="9"/>
  <c r="K16" i="9"/>
  <c r="J16" i="9"/>
</calcChain>
</file>

<file path=xl/sharedStrings.xml><?xml version="1.0" encoding="utf-8"?>
<sst xmlns="http://schemas.openxmlformats.org/spreadsheetml/2006/main" count="200" uniqueCount="101">
  <si>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</si>
  <si>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</si>
  <si>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</si>
  <si>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</si>
  <si>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</si>
  <si>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</si>
  <si>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</si>
  <si>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</si>
  <si>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</si>
  <si>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</si>
  <si>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</si>
  <si>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</si>
  <si>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 xml:space="preserve">RAZEM NA ZESTAWIENIU </t>
  </si>
  <si>
    <t>Brak danych spełniających kryteria zestawienia.</t>
  </si>
  <si>
    <t>Szablon: Podstawowy</t>
  </si>
  <si>
    <t>Nazwa  towaru lub usługi</t>
  </si>
  <si>
    <t>HiddenColumnMark</t>
  </si>
  <si>
    <t>z datą zakończenia dostawy od: 01.07.2024 do: 31.07.2024</t>
  </si>
  <si>
    <t>Zestawienie dokumentów zakupu</t>
  </si>
  <si>
    <t>Nr dok. Pierwotnego</t>
  </si>
  <si>
    <t>Jednostka: SP22</t>
  </si>
  <si>
    <t/>
  </si>
  <si>
    <t>1573/2024/FMK</t>
  </si>
  <si>
    <t>02.07.2024</t>
  </si>
  <si>
    <t>12/07/24</t>
  </si>
  <si>
    <t>10.07.2024</t>
  </si>
  <si>
    <t>08.07.2024</t>
  </si>
  <si>
    <t>PL/24/07/88</t>
  </si>
  <si>
    <t>FV-455</t>
  </si>
  <si>
    <t>12.07.2024</t>
  </si>
  <si>
    <t>12796/MG/2024</t>
  </si>
  <si>
    <t>16.07.2024</t>
  </si>
  <si>
    <t>1739/2024/FMK</t>
  </si>
  <si>
    <t>17.07.2024</t>
  </si>
  <si>
    <t>501040687/5/W/2024</t>
  </si>
  <si>
    <t>24.07.2024</t>
  </si>
  <si>
    <t>86/24</t>
  </si>
  <si>
    <t>18.07.2024</t>
  </si>
  <si>
    <t>F/2024/07/001696</t>
  </si>
  <si>
    <t>KPO-3004785/2024</t>
  </si>
  <si>
    <t>19.07.2024</t>
  </si>
  <si>
    <t>0026/07/2024</t>
  </si>
  <si>
    <t>22.07.2024</t>
  </si>
  <si>
    <t>1323/LDE/2024</t>
  </si>
  <si>
    <t>23.07.2024</t>
  </si>
  <si>
    <t>021367000008002</t>
  </si>
  <si>
    <t>31.07.2024</t>
  </si>
  <si>
    <t>06/010546/2024</t>
  </si>
  <si>
    <t>121/7/2024</t>
  </si>
  <si>
    <t>4232098/13/2024/F</t>
  </si>
  <si>
    <t>29.02.2024</t>
  </si>
  <si>
    <t>F/0520/07/24</t>
  </si>
  <si>
    <t>Mrówka - QUEST SC SPÓŁKA Z OGRANICZONĄ ODPOWIEDZIALNOŚCIĄ</t>
  </si>
  <si>
    <t>Przysmak - PRZEDSIĘBIORSTWO HANDLOWE "PRZYSMAK" SPÓŁKA JAWNA LECH EDWARD, BOREK KRYSTYNA</t>
  </si>
  <si>
    <t>LETME - LETMEREPAIR POLAND SPÓŁKA Z OGRANICZONĄ ODPOWIEDZIALNOŚCIĄ</t>
  </si>
  <si>
    <t>CERAMIK - FIRMA HANDLOWA ,,CERAMIK" Józef Mikulec</t>
  </si>
  <si>
    <t>KONKRET PLUS - KONKRET PLUS LESZEK OZIORO</t>
  </si>
  <si>
    <t>ENERGA - ENERGA - OBRÓT SPÓŁKA AKCYJNA</t>
  </si>
  <si>
    <t>Termovolt - MACIEJ LEWANDOWSKI TERMOVOLT</t>
  </si>
  <si>
    <t>VULCAN - "VULCAN" SPÓŁKA Z OGRANICZONĄ ODPOWIEDZIALNOŚCIĄ</t>
  </si>
  <si>
    <t>WIEDZA I PRAKTYKA - WIEDZA I PRAKTYKA SPÓŁKA Z OGRANICZONĄ ODPOWIEDZIALNOŚCIĄ</t>
  </si>
  <si>
    <t>PPHU PRZESŁONY OKIENNNE - PRZEDSIĘBIORSTWO PRODUKCYJNO-HANDLOWO-USŁUGOWE PRZESŁONY OKIENNE MM MARIUSZ MROCZEK</t>
  </si>
  <si>
    <t>LEDING - LEDING.EU SPÓŁKA Z OGRANICZONĄ ODPOWIEDZIALNOŚCIĄ</t>
  </si>
  <si>
    <t>PGE DYSTRYBUCJA - PGE DYSTRYBUCJA SPÓŁKA AKCYJNA</t>
  </si>
  <si>
    <t>WODOCIĄGI - WODOCIĄGI KIELECKIE SPÓŁKA Z OGRANICZONĄ ODPOWIEDZIALNOŚCIĄ</t>
  </si>
  <si>
    <t>GALUS SP. Z O.O. - PRZYCHODNIA DLA RODZINY GALUS SPÓŁKA Z OGRANICZONĄ ODPOWIEDZIALNOŚCIĄ</t>
  </si>
  <si>
    <t>PGNiG - PGNIG OBRÓT DETALICZNY SPÓŁKA Z OGRANICZONĄ ODPOWIEDZIALNOŚCIĄ</t>
  </si>
  <si>
    <t>RAF-GUARD - Rafał Żmuda Firma Handlowo-Usługowa RAF-GUARD Systemy Bezpieczeństwa Agroturystyka "Ostoja-Wilków"</t>
  </si>
  <si>
    <t>art.do pracy bieżącej dla konserwatora</t>
  </si>
  <si>
    <t>Faktura VAT zakupu</t>
  </si>
  <si>
    <t>WODA DLA PRACOWNIKÓW</t>
  </si>
  <si>
    <t>środki czystosci</t>
  </si>
  <si>
    <t>30.07.2024</t>
  </si>
  <si>
    <t>Energia elektryczna</t>
  </si>
  <si>
    <t>12.08.2024</t>
  </si>
  <si>
    <t>08.08.2024</t>
  </si>
  <si>
    <t>DOSTĘP DO PORTALU OŚWIATOWEGO</t>
  </si>
  <si>
    <t>02.08.2024</t>
  </si>
  <si>
    <t>05.08.2024</t>
  </si>
  <si>
    <t>06.08.2024</t>
  </si>
  <si>
    <t>dystrybucja energii elektrycznej</t>
  </si>
  <si>
    <t>21.08.2024</t>
  </si>
  <si>
    <t>woda+ścieki</t>
  </si>
  <si>
    <t>Badania okresowe pracowników-</t>
  </si>
  <si>
    <t>14.08.2024</t>
  </si>
  <si>
    <t>paliwo gazowe</t>
  </si>
  <si>
    <t>26.07.2024</t>
  </si>
  <si>
    <t>Usługa monitoringu</t>
  </si>
  <si>
    <t>art.dla konserwatora</t>
  </si>
  <si>
    <t>WODA DLA PRACONIKÓW</t>
  </si>
  <si>
    <t>USŁUGA</t>
  </si>
  <si>
    <t>UMYWALKA</t>
  </si>
  <si>
    <t>art.biurowe</t>
  </si>
  <si>
    <t>energia elektryczna</t>
  </si>
  <si>
    <t>Naprawa instalacji elektrycznej</t>
  </si>
  <si>
    <t>dostęp do portalu oświatowego</t>
  </si>
  <si>
    <t>usługa montazowa rolet</t>
  </si>
  <si>
    <t>Żarówki</t>
  </si>
  <si>
    <t>dystrybucja energii</t>
  </si>
  <si>
    <t>woda</t>
  </si>
  <si>
    <t>badania okresowe pracowników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</si>
</sst>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4" fillId="0" borderId="1" xfId="0" applyNumberFormat="1" applyFont="1" applyFill="1" applyBorder="1" applyAlignment="1">
      <alignment horizontal="right" vertical="top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49" fontId="4" fillId="0" borderId="13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Fill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right" vertical="center" shrinkToFit="1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4" fontId="4" fillId="0" borderId="21" xfId="0" applyNumberFormat="1" applyFont="1" applyFill="1" applyBorder="1" applyAlignment="1">
      <alignment horizontal="right" vertical="center" shrinkToFit="1"/>
    </xf>
    <xf numFmtId="4" fontId="4" fillId="0" borderId="19" xfId="0" applyNumberFormat="1" applyFont="1" applyFill="1" applyBorder="1" applyAlignment="1">
      <alignment horizontal="right" vertical="center"/>
    </xf>
    <xf numFmtId="4" fontId="4" fillId="0" borderId="20" xfId="0" applyNumberFormat="1" applyFont="1" applyFill="1" applyBorder="1" applyAlignment="1">
      <alignment horizontal="right" vertical="center"/>
    </xf>
    <xf numFmtId="4" fontId="4" fillId="0" borderId="16" xfId="0" applyNumberFormat="1" applyFont="1" applyFill="1" applyBorder="1" applyAlignment="1">
      <alignment horizontal="right" vertical="center" shrinkToFit="1"/>
    </xf>
    <xf numFmtId="4" fontId="4" fillId="0" borderId="17" xfId="0" applyNumberFormat="1" applyFont="1" applyFill="1" applyBorder="1" applyAlignment="1">
      <alignment horizontal="right" vertical="center"/>
    </xf>
    <xf numFmtId="4" fontId="4" fillId="0" borderId="18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 shrinkToFit="1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tabSelected="1" workbookViewId="0">
      <selection activeCell="R32" sqref="R32"/>
    </sheetView>
  </sheetViews>
  <sheetFormatPr defaultRowHeight="15" x14ac:dyDescent="0.25"/>
  <cols>
    <col min="1" max="2" width="3.7109375" customWidth="1"/>
    <col min="3" max="4" width="27.7109375" customWidth="1"/>
    <col min="5" max="8" width="12.7109375" customWidth="1"/>
    <col min="9" max="11" width="9.140625" hidden="1" customWidth="1"/>
  </cols>
  <sheetData>
    <row r="1" spans="1:11" ht="15" customHeight="1" x14ac:dyDescent="0.25"/>
    <row r="2" spans="1:11" ht="15" hidden="1" customHeight="1" x14ac:dyDescent="0.25">
      <c r="I2" s="13" t="s">
        <v>16</v>
      </c>
      <c r="J2" s="13" t="s">
        <v>16</v>
      </c>
      <c r="K2" s="13" t="s">
        <v>16</v>
      </c>
    </row>
    <row r="3" spans="1:11" ht="21" customHeight="1" x14ac:dyDescent="0.25">
      <c r="A3" s="68" t="s">
        <v>18</v>
      </c>
      <c r="B3" s="68"/>
      <c r="C3" s="68"/>
      <c r="D3" s="68"/>
      <c r="E3" s="68"/>
      <c r="F3" s="68"/>
      <c r="G3" s="68"/>
      <c r="H3" s="68"/>
    </row>
    <row r="4" spans="1:11" ht="15" customHeight="1" x14ac:dyDescent="0.25">
      <c r="A4" s="69" t="s">
        <v>14</v>
      </c>
      <c r="B4" s="69"/>
      <c r="C4" s="69"/>
      <c r="D4" s="69"/>
      <c r="E4" s="69"/>
      <c r="F4" s="69"/>
      <c r="G4" s="69"/>
      <c r="H4" s="69"/>
    </row>
    <row r="5" spans="1:11" ht="15" customHeight="1" x14ac:dyDescent="0.25">
      <c r="A5" s="67" t="s">
        <v>17</v>
      </c>
      <c r="B5" s="67"/>
      <c r="C5" s="67"/>
      <c r="D5" s="67"/>
      <c r="E5" s="67"/>
      <c r="F5" s="67"/>
      <c r="G5" s="67"/>
      <c r="H5" s="67"/>
    </row>
    <row r="6" spans="1:11" hidden="1" x14ac:dyDescent="0.25">
      <c r="A6" s="67"/>
      <c r="B6" s="67"/>
      <c r="C6" s="67"/>
      <c r="D6" s="67"/>
      <c r="E6" s="67"/>
      <c r="F6" s="67"/>
      <c r="G6" s="67"/>
      <c r="H6" s="67"/>
    </row>
    <row r="7" spans="1:11" hidden="1" x14ac:dyDescent="0.25">
      <c r="A7" s="67"/>
      <c r="B7" s="67"/>
      <c r="C7" s="67"/>
      <c r="D7" s="67"/>
      <c r="E7" s="67"/>
      <c r="F7" s="67"/>
      <c r="G7" s="67"/>
      <c r="H7" s="67"/>
    </row>
    <row r="8" spans="1:11" hidden="1" x14ac:dyDescent="0.25">
      <c r="A8" s="66" t="s">
        <v>13</v>
      </c>
      <c r="B8" s="66"/>
      <c r="C8" s="66"/>
      <c r="D8" s="66"/>
      <c r="E8" s="66"/>
      <c r="F8" s="66"/>
      <c r="G8" s="66"/>
      <c r="H8" s="66"/>
    </row>
    <row r="9" spans="1:11" ht="15" customHeight="1" x14ac:dyDescent="0.25"/>
    <row r="10" spans="1:11" ht="12.75" hidden="1" customHeight="1" x14ac:dyDescent="0.25">
      <c r="A10" s="70"/>
      <c r="B10" s="70"/>
      <c r="C10" s="70"/>
      <c r="D10" s="70"/>
      <c r="E10" s="70"/>
      <c r="F10" s="70"/>
      <c r="G10" s="70"/>
      <c r="H10" s="70"/>
    </row>
    <row r="11" spans="1:11" ht="15" customHeight="1" x14ac:dyDescent="0.25">
      <c r="A11" s="56" t="s">
        <v>0</v>
      </c>
      <c r="B11" s="59" t="s">
        <v>1</v>
      </c>
      <c r="C11" s="60"/>
      <c r="D11" s="15" t="s">
        <v>19</v>
      </c>
      <c r="E11" s="9" t="s">
        <v>5</v>
      </c>
      <c r="F11" s="56" t="s">
        <v>8</v>
      </c>
      <c r="G11" s="56" t="s">
        <v>9</v>
      </c>
      <c r="H11" s="56" t="s">
        <v>10</v>
      </c>
    </row>
    <row r="12" spans="1:11" ht="15" customHeight="1" x14ac:dyDescent="0.25">
      <c r="A12" s="57"/>
      <c r="B12" s="61" t="s">
        <v>3</v>
      </c>
      <c r="C12" s="62"/>
      <c r="D12" s="63"/>
      <c r="E12" s="10" t="s">
        <v>6</v>
      </c>
      <c r="F12" s="57"/>
      <c r="G12" s="57"/>
      <c r="H12" s="57"/>
    </row>
    <row r="13" spans="1:11" ht="15" customHeight="1" x14ac:dyDescent="0.25">
      <c r="A13" s="58"/>
      <c r="B13" s="64" t="s">
        <v>2</v>
      </c>
      <c r="C13" s="65"/>
      <c r="D13" s="7" t="s">
        <v>4</v>
      </c>
      <c r="E13" s="11" t="s">
        <v>7</v>
      </c>
      <c r="F13" s="57"/>
      <c r="G13" s="57"/>
      <c r="H13" s="57"/>
    </row>
    <row r="14" spans="1:11" ht="12.75" hidden="1" customHeight="1" x14ac:dyDescent="0.25">
      <c r="A14" s="1"/>
      <c r="B14" s="8" t="s">
        <v>0</v>
      </c>
      <c r="C14" s="64" t="s">
        <v>15</v>
      </c>
      <c r="D14" s="65"/>
      <c r="E14" s="65"/>
      <c r="F14" s="58"/>
      <c r="G14" s="58"/>
      <c r="H14" s="58"/>
    </row>
    <row r="15" spans="1:11" ht="15" customHeight="1" x14ac:dyDescent="0.25">
      <c r="A15" s="53" t="s">
        <v>20</v>
      </c>
      <c r="B15" s="54"/>
      <c r="C15" s="54"/>
      <c r="D15" s="54"/>
      <c r="E15" s="55"/>
      <c r="F15" s="17">
        <v>13571.43</v>
      </c>
      <c r="G15" s="17">
        <v>2105.5700000000002</v>
      </c>
      <c r="H15" s="17">
        <v>15677</v>
      </c>
    </row>
    <row r="16" spans="1:11" ht="4.5" hidden="1" customHeight="1" x14ac:dyDescent="0.25">
      <c r="A16" s="31">
        <v>0</v>
      </c>
      <c r="B16" s="34"/>
      <c r="C16" s="35"/>
      <c r="D16" s="14"/>
      <c r="E16" s="3"/>
      <c r="F16" s="36">
        <v>0</v>
      </c>
      <c r="G16" s="39">
        <v>0</v>
      </c>
      <c r="H16" s="42">
        <v>0</v>
      </c>
      <c r="I16" s="18">
        <v>0</v>
      </c>
      <c r="J16" s="12" t="str">
        <f>IF(OR(I16=0,I16=1),"",1)</f>
        <v/>
      </c>
      <c r="K16" s="16">
        <f>IF(B16="",1,"")</f>
        <v>1</v>
      </c>
    </row>
    <row r="17" spans="1:11" ht="4.5" hidden="1" customHeight="1" x14ac:dyDescent="0.25">
      <c r="A17" s="32"/>
      <c r="B17" s="45"/>
      <c r="C17" s="46"/>
      <c r="D17" s="47"/>
      <c r="E17" s="4"/>
      <c r="F17" s="37"/>
      <c r="G17" s="40"/>
      <c r="H17" s="43"/>
      <c r="I17" s="18">
        <v>0</v>
      </c>
      <c r="J17" s="12" t="str">
        <f>IF(OR(I17=0,I17=1),"",1)</f>
        <v/>
      </c>
      <c r="K17" s="16">
        <f>IF(AND(E17="",F17=""),1,"")</f>
        <v>1</v>
      </c>
    </row>
    <row r="18" spans="1:11" ht="4.5" hidden="1" customHeight="1" x14ac:dyDescent="0.25">
      <c r="A18" s="33"/>
      <c r="B18" s="48"/>
      <c r="C18" s="49"/>
      <c r="D18" s="2"/>
      <c r="E18" s="5"/>
      <c r="F18" s="38"/>
      <c r="G18" s="41"/>
      <c r="H18" s="44"/>
      <c r="I18" s="18">
        <v>0</v>
      </c>
      <c r="J18" s="12" t="str">
        <f>IF(OR(I18=0,I18=1),"",1)</f>
        <v/>
      </c>
      <c r="K18" s="16">
        <f>IF(AND(E18="",F18=""),1,"")</f>
        <v>1</v>
      </c>
    </row>
    <row r="19" spans="1:11" ht="12.75" hidden="1" customHeight="1" x14ac:dyDescent="0.25">
      <c r="A19" s="6"/>
      <c r="B19" s="19">
        <v>0</v>
      </c>
      <c r="C19" s="50"/>
      <c r="D19" s="51"/>
      <c r="E19" s="52"/>
      <c r="F19" s="20">
        <v>13571.43</v>
      </c>
      <c r="G19" s="21">
        <v>2105.5700000000002</v>
      </c>
      <c r="H19" s="20">
        <v>15677</v>
      </c>
      <c r="I19" s="18">
        <v>0</v>
      </c>
      <c r="J19" s="16">
        <f>IF(I19=0,1,"")</f>
        <v>1</v>
      </c>
      <c r="K19" s="12" t="str">
        <f>IF(AND(E19="",F19=""),1,"")</f>
        <v/>
      </c>
    </row>
    <row r="20" spans="1:11" ht="12.75" hidden="1" customHeight="1" x14ac:dyDescent="0.25">
      <c r="A20" s="53" t="s">
        <v>21</v>
      </c>
      <c r="B20" s="54"/>
      <c r="C20" s="54"/>
      <c r="D20" s="54"/>
      <c r="E20" s="55"/>
      <c r="F20" s="17">
        <v>367.22</v>
      </c>
      <c r="G20" s="17">
        <v>84.46</v>
      </c>
      <c r="H20" s="17">
        <v>451.68</v>
      </c>
      <c r="I20" s="12"/>
      <c r="J20" s="12"/>
      <c r="K20" s="12"/>
    </row>
    <row r="21" spans="1:11" ht="15" customHeight="1" x14ac:dyDescent="0.25">
      <c r="A21" s="31">
        <v>1</v>
      </c>
      <c r="B21" s="34" t="s">
        <v>22</v>
      </c>
      <c r="C21" s="35"/>
      <c r="D21" s="14" t="s">
        <v>21</v>
      </c>
      <c r="E21" s="3" t="s">
        <v>23</v>
      </c>
      <c r="F21" s="36">
        <v>367.22</v>
      </c>
      <c r="G21" s="39">
        <v>84.46</v>
      </c>
      <c r="H21" s="42">
        <v>451.68</v>
      </c>
      <c r="I21" s="18">
        <v>0</v>
      </c>
      <c r="J21" s="12" t="str">
        <f>IF(OR(I21=0,I21=1),"",1)</f>
        <v/>
      </c>
      <c r="K21" s="12" t="str">
        <f>IF(B21="",1,"")</f>
        <v/>
      </c>
    </row>
    <row r="22" spans="1:11" ht="15" customHeight="1" x14ac:dyDescent="0.25">
      <c r="A22" s="32"/>
      <c r="B22" s="45" t="s">
        <v>52</v>
      </c>
      <c r="C22" s="46"/>
      <c r="D22" s="47"/>
      <c r="E22" s="4" t="s">
        <v>23</v>
      </c>
      <c r="F22" s="37"/>
      <c r="G22" s="40"/>
      <c r="H22" s="43"/>
      <c r="I22" s="18">
        <v>0</v>
      </c>
      <c r="J22" s="12" t="str">
        <f>IF(OR(I22=0,I22=1),"",1)</f>
        <v/>
      </c>
      <c r="K22" s="12" t="str">
        <f>IF(AND(E22="",F22=""),1,"")</f>
        <v/>
      </c>
    </row>
    <row r="23" spans="1:11" ht="15" customHeight="1" x14ac:dyDescent="0.25">
      <c r="A23" s="33"/>
      <c r="B23" s="48" t="s">
        <v>68</v>
      </c>
      <c r="C23" s="49"/>
      <c r="D23" s="2" t="s">
        <v>69</v>
      </c>
      <c r="E23" s="5" t="s">
        <v>31</v>
      </c>
      <c r="F23" s="38"/>
      <c r="G23" s="41"/>
      <c r="H23" s="44"/>
      <c r="I23" s="18">
        <v>0</v>
      </c>
      <c r="J23" s="12" t="str">
        <f>IF(OR(I23=0,I23=1),"",1)</f>
        <v/>
      </c>
      <c r="K23" s="12" t="str">
        <f>IF(AND(E23="",F23=""),1,"")</f>
        <v/>
      </c>
    </row>
    <row r="24" spans="1:11" ht="12.75" hidden="1" customHeight="1" x14ac:dyDescent="0.25">
      <c r="A24" s="6"/>
      <c r="B24" s="19">
        <v>0</v>
      </c>
      <c r="C24" s="50" t="s">
        <v>88</v>
      </c>
      <c r="D24" s="51"/>
      <c r="E24" s="52"/>
      <c r="F24" s="20">
        <v>367.22</v>
      </c>
      <c r="G24" s="21">
        <v>84.46</v>
      </c>
      <c r="H24" s="20">
        <v>451.68</v>
      </c>
      <c r="I24" s="18">
        <v>0</v>
      </c>
      <c r="J24" s="16">
        <f>IF(I24=0,1,"")</f>
        <v>1</v>
      </c>
      <c r="K24" s="12" t="str">
        <f>IF(AND(E24="",F24=""),1,"")</f>
        <v/>
      </c>
    </row>
    <row r="25" spans="1:11" ht="12.75" hidden="1" customHeight="1" x14ac:dyDescent="0.25">
      <c r="A25" s="53" t="s">
        <v>21</v>
      </c>
      <c r="B25" s="54"/>
      <c r="C25" s="54"/>
      <c r="D25" s="54"/>
      <c r="E25" s="55"/>
      <c r="F25" s="17">
        <v>102</v>
      </c>
      <c r="G25" s="17">
        <v>23.46</v>
      </c>
      <c r="H25" s="17">
        <v>125.46</v>
      </c>
      <c r="I25" s="12"/>
      <c r="J25" s="12"/>
      <c r="K25" s="12"/>
    </row>
    <row r="26" spans="1:11" ht="15" customHeight="1" x14ac:dyDescent="0.25">
      <c r="A26" s="31">
        <v>2</v>
      </c>
      <c r="B26" s="34" t="s">
        <v>24</v>
      </c>
      <c r="C26" s="35"/>
      <c r="D26" s="14" t="s">
        <v>21</v>
      </c>
      <c r="E26" s="3" t="s">
        <v>26</v>
      </c>
      <c r="F26" s="36">
        <v>102</v>
      </c>
      <c r="G26" s="39">
        <v>23.46</v>
      </c>
      <c r="H26" s="42">
        <v>125.46</v>
      </c>
      <c r="I26" s="18">
        <v>0</v>
      </c>
      <c r="J26" s="12" t="str">
        <f>IF(OR(I26=0,I26=1),"",1)</f>
        <v/>
      </c>
      <c r="K26" s="12" t="str">
        <f>IF(B26="",1,"")</f>
        <v/>
      </c>
    </row>
    <row r="27" spans="1:11" ht="25.5" customHeight="1" x14ac:dyDescent="0.25">
      <c r="A27" s="32"/>
      <c r="B27" s="45" t="s">
        <v>53</v>
      </c>
      <c r="C27" s="46"/>
      <c r="D27" s="47"/>
      <c r="E27" s="4" t="s">
        <v>26</v>
      </c>
      <c r="F27" s="37"/>
      <c r="G27" s="40"/>
      <c r="H27" s="43"/>
      <c r="I27" s="18">
        <v>0</v>
      </c>
      <c r="J27" s="12" t="str">
        <f>IF(OR(I27=0,I27=1),"",1)</f>
        <v/>
      </c>
      <c r="K27" s="12" t="str">
        <f>IF(AND(E27="",F27=""),1,"")</f>
        <v/>
      </c>
    </row>
    <row r="28" spans="1:11" ht="15" customHeight="1" x14ac:dyDescent="0.25">
      <c r="A28" s="33"/>
      <c r="B28" s="48" t="s">
        <v>70</v>
      </c>
      <c r="C28" s="49"/>
      <c r="D28" s="2" t="s">
        <v>69</v>
      </c>
      <c r="E28" s="5" t="s">
        <v>42</v>
      </c>
      <c r="F28" s="38"/>
      <c r="G28" s="41"/>
      <c r="H28" s="44"/>
      <c r="I28" s="18">
        <v>0</v>
      </c>
      <c r="J28" s="12" t="str">
        <f>IF(OR(I28=0,I28=1),"",1)</f>
        <v/>
      </c>
      <c r="K28" s="12" t="str">
        <f>IF(AND(E28="",F28=""),1,"")</f>
        <v/>
      </c>
    </row>
    <row r="29" spans="1:11" ht="12.75" hidden="1" customHeight="1" x14ac:dyDescent="0.25">
      <c r="A29" s="6"/>
      <c r="B29" s="19">
        <v>0</v>
      </c>
      <c r="C29" s="50" t="s">
        <v>89</v>
      </c>
      <c r="D29" s="51"/>
      <c r="E29" s="52"/>
      <c r="F29" s="20">
        <v>102</v>
      </c>
      <c r="G29" s="21">
        <v>23.46</v>
      </c>
      <c r="H29" s="20">
        <v>125.46</v>
      </c>
      <c r="I29" s="18">
        <v>0</v>
      </c>
      <c r="J29" s="16">
        <f>IF(I29=0,1,"")</f>
        <v>1</v>
      </c>
      <c r="K29" s="12" t="str">
        <f>IF(AND(E29="",F29=""),1,"")</f>
        <v/>
      </c>
    </row>
    <row r="30" spans="1:11" ht="12.75" hidden="1" customHeight="1" x14ac:dyDescent="0.25">
      <c r="A30" s="53" t="s">
        <v>21</v>
      </c>
      <c r="B30" s="54"/>
      <c r="C30" s="54"/>
      <c r="D30" s="54"/>
      <c r="E30" s="55"/>
      <c r="F30" s="17">
        <v>690.49</v>
      </c>
      <c r="G30" s="17">
        <v>158.81</v>
      </c>
      <c r="H30" s="17">
        <v>849.3</v>
      </c>
      <c r="I30" s="12"/>
      <c r="J30" s="12"/>
      <c r="K30" s="12"/>
    </row>
    <row r="31" spans="1:11" ht="15" customHeight="1" x14ac:dyDescent="0.25">
      <c r="A31" s="31">
        <v>3</v>
      </c>
      <c r="B31" s="34" t="s">
        <v>27</v>
      </c>
      <c r="C31" s="35"/>
      <c r="D31" s="14" t="s">
        <v>21</v>
      </c>
      <c r="E31" s="3" t="s">
        <v>26</v>
      </c>
      <c r="F31" s="36">
        <v>690.49</v>
      </c>
      <c r="G31" s="39">
        <v>158.81</v>
      </c>
      <c r="H31" s="42">
        <v>849.3</v>
      </c>
      <c r="I31" s="18">
        <v>0</v>
      </c>
      <c r="J31" s="12" t="str">
        <f>IF(OR(I31=0,I31=1),"",1)</f>
        <v/>
      </c>
      <c r="K31" s="12" t="str">
        <f>IF(B31="",1,"")</f>
        <v/>
      </c>
    </row>
    <row r="32" spans="1:11" ht="25.5" customHeight="1" x14ac:dyDescent="0.25">
      <c r="A32" s="32"/>
      <c r="B32" s="45" t="s">
        <v>54</v>
      </c>
      <c r="C32" s="46"/>
      <c r="D32" s="47"/>
      <c r="E32" s="4" t="s">
        <v>26</v>
      </c>
      <c r="F32" s="37"/>
      <c r="G32" s="40"/>
      <c r="H32" s="43"/>
      <c r="I32" s="18">
        <v>0</v>
      </c>
      <c r="J32" s="12" t="str">
        <f>IF(OR(I32=0,I32=1),"",1)</f>
        <v/>
      </c>
      <c r="K32" s="12" t="str">
        <f>IF(AND(E32="",F32=""),1,"")</f>
        <v/>
      </c>
    </row>
    <row r="33" spans="1:11" ht="15" customHeight="1" x14ac:dyDescent="0.25">
      <c r="A33" s="33"/>
      <c r="B33" s="48" t="s">
        <v>21</v>
      </c>
      <c r="C33" s="49"/>
      <c r="D33" s="2" t="s">
        <v>69</v>
      </c>
      <c r="E33" s="5" t="s">
        <v>42</v>
      </c>
      <c r="F33" s="38"/>
      <c r="G33" s="41"/>
      <c r="H33" s="44"/>
      <c r="I33" s="18">
        <v>0</v>
      </c>
      <c r="J33" s="12" t="str">
        <f>IF(OR(I33=0,I33=1),"",1)</f>
        <v/>
      </c>
      <c r="K33" s="12" t="str">
        <f>IF(AND(E33="",F33=""),1,"")</f>
        <v/>
      </c>
    </row>
    <row r="34" spans="1:11" ht="12.75" hidden="1" customHeight="1" x14ac:dyDescent="0.25">
      <c r="A34" s="6"/>
      <c r="B34" s="19">
        <v>0</v>
      </c>
      <c r="C34" s="50" t="s">
        <v>90</v>
      </c>
      <c r="D34" s="51"/>
      <c r="E34" s="52"/>
      <c r="F34" s="20">
        <v>690.49</v>
      </c>
      <c r="G34" s="21">
        <v>158.81</v>
      </c>
      <c r="H34" s="20">
        <v>849.3</v>
      </c>
      <c r="I34" s="18">
        <v>0</v>
      </c>
      <c r="J34" s="16">
        <f>IF(I34=0,1,"")</f>
        <v>1</v>
      </c>
      <c r="K34" s="12" t="str">
        <f>IF(AND(E34="",F34=""),1,"")</f>
        <v/>
      </c>
    </row>
    <row r="35" spans="1:11" ht="12.75" hidden="1" customHeight="1" x14ac:dyDescent="0.25">
      <c r="A35" s="53" t="s">
        <v>21</v>
      </c>
      <c r="B35" s="54"/>
      <c r="C35" s="54"/>
      <c r="D35" s="54"/>
      <c r="E35" s="55"/>
      <c r="F35" s="17">
        <v>186.99</v>
      </c>
      <c r="G35" s="17">
        <v>43.01</v>
      </c>
      <c r="H35" s="17">
        <v>230</v>
      </c>
      <c r="I35" s="12"/>
      <c r="J35" s="12"/>
      <c r="K35" s="12"/>
    </row>
    <row r="36" spans="1:11" ht="15" customHeight="1" x14ac:dyDescent="0.25">
      <c r="A36" s="31">
        <v>4</v>
      </c>
      <c r="B36" s="34" t="s">
        <v>28</v>
      </c>
      <c r="C36" s="35"/>
      <c r="D36" s="14" t="s">
        <v>21</v>
      </c>
      <c r="E36" s="3" t="s">
        <v>25</v>
      </c>
      <c r="F36" s="36">
        <v>186.99</v>
      </c>
      <c r="G36" s="39">
        <v>43.01</v>
      </c>
      <c r="H36" s="42">
        <v>230</v>
      </c>
      <c r="I36" s="18">
        <v>0</v>
      </c>
      <c r="J36" s="12" t="str">
        <f>IF(OR(I36=0,I36=1),"",1)</f>
        <v/>
      </c>
      <c r="K36" s="12" t="str">
        <f>IF(B36="",1,"")</f>
        <v/>
      </c>
    </row>
    <row r="37" spans="1:11" ht="15" customHeight="1" x14ac:dyDescent="0.25">
      <c r="A37" s="32"/>
      <c r="B37" s="45" t="s">
        <v>55</v>
      </c>
      <c r="C37" s="46"/>
      <c r="D37" s="47"/>
      <c r="E37" s="4" t="s">
        <v>25</v>
      </c>
      <c r="F37" s="37"/>
      <c r="G37" s="40"/>
      <c r="H37" s="43"/>
      <c r="I37" s="18">
        <v>0</v>
      </c>
      <c r="J37" s="12" t="str">
        <f>IF(OR(I37=0,I37=1),"",1)</f>
        <v/>
      </c>
      <c r="K37" s="12" t="str">
        <f>IF(AND(E37="",F37=""),1,"")</f>
        <v/>
      </c>
    </row>
    <row r="38" spans="1:11" ht="15" customHeight="1" x14ac:dyDescent="0.25">
      <c r="A38" s="33"/>
      <c r="B38" s="48" t="s">
        <v>21</v>
      </c>
      <c r="C38" s="49"/>
      <c r="D38" s="2" t="s">
        <v>69</v>
      </c>
      <c r="E38" s="5" t="s">
        <v>35</v>
      </c>
      <c r="F38" s="38"/>
      <c r="G38" s="41"/>
      <c r="H38" s="44"/>
      <c r="I38" s="18">
        <v>0</v>
      </c>
      <c r="J38" s="12" t="str">
        <f>IF(OR(I38=0,I38=1),"",1)</f>
        <v/>
      </c>
      <c r="K38" s="12" t="str">
        <f>IF(AND(E38="",F38=""),1,"")</f>
        <v/>
      </c>
    </row>
    <row r="39" spans="1:11" ht="12.75" hidden="1" customHeight="1" x14ac:dyDescent="0.25">
      <c r="A39" s="6"/>
      <c r="B39" s="19">
        <v>0</v>
      </c>
      <c r="C39" s="50" t="s">
        <v>91</v>
      </c>
      <c r="D39" s="51"/>
      <c r="E39" s="52"/>
      <c r="F39" s="20">
        <v>186.99</v>
      </c>
      <c r="G39" s="21">
        <v>43.01</v>
      </c>
      <c r="H39" s="20">
        <v>230</v>
      </c>
      <c r="I39" s="18">
        <v>0</v>
      </c>
      <c r="J39" s="16">
        <f>IF(I39=0,1,"")</f>
        <v>1</v>
      </c>
      <c r="K39" s="12" t="str">
        <f>IF(AND(E39="",F39=""),1,"")</f>
        <v/>
      </c>
    </row>
    <row r="40" spans="1:11" ht="12.75" hidden="1" customHeight="1" x14ac:dyDescent="0.25">
      <c r="A40" s="53" t="s">
        <v>21</v>
      </c>
      <c r="B40" s="54"/>
      <c r="C40" s="54"/>
      <c r="D40" s="54"/>
      <c r="E40" s="55"/>
      <c r="F40" s="17">
        <v>220.53</v>
      </c>
      <c r="G40" s="17">
        <v>50.72</v>
      </c>
      <c r="H40" s="17">
        <v>271.25</v>
      </c>
      <c r="I40" s="12"/>
      <c r="J40" s="12"/>
      <c r="K40" s="12"/>
    </row>
    <row r="41" spans="1:11" ht="15" customHeight="1" x14ac:dyDescent="0.25">
      <c r="A41" s="31">
        <v>5</v>
      </c>
      <c r="B41" s="34" t="s">
        <v>30</v>
      </c>
      <c r="C41" s="35"/>
      <c r="D41" s="14" t="s">
        <v>21</v>
      </c>
      <c r="E41" s="3" t="s">
        <v>25</v>
      </c>
      <c r="F41" s="36">
        <v>220.53</v>
      </c>
      <c r="G41" s="39">
        <v>50.72</v>
      </c>
      <c r="H41" s="42">
        <v>271.25</v>
      </c>
      <c r="I41" s="18">
        <v>0</v>
      </c>
      <c r="J41" s="12" t="str">
        <f>IF(OR(I41=0,I41=1),"",1)</f>
        <v/>
      </c>
      <c r="K41" s="12" t="str">
        <f>IF(B41="",1,"")</f>
        <v/>
      </c>
    </row>
    <row r="42" spans="1:11" ht="15" customHeight="1" x14ac:dyDescent="0.25">
      <c r="A42" s="32"/>
      <c r="B42" s="45" t="s">
        <v>56</v>
      </c>
      <c r="C42" s="46"/>
      <c r="D42" s="47"/>
      <c r="E42" s="4" t="s">
        <v>29</v>
      </c>
      <c r="F42" s="37"/>
      <c r="G42" s="40"/>
      <c r="H42" s="43"/>
      <c r="I42" s="18">
        <v>0</v>
      </c>
      <c r="J42" s="12" t="str">
        <f>IF(OR(I42=0,I42=1),"",1)</f>
        <v/>
      </c>
      <c r="K42" s="12" t="str">
        <f>IF(AND(E42="",F42=""),1,"")</f>
        <v/>
      </c>
    </row>
    <row r="43" spans="1:11" ht="15" customHeight="1" x14ac:dyDescent="0.25">
      <c r="A43" s="33"/>
      <c r="B43" s="48" t="s">
        <v>71</v>
      </c>
      <c r="C43" s="49"/>
      <c r="D43" s="2" t="s">
        <v>69</v>
      </c>
      <c r="E43" s="5" t="s">
        <v>33</v>
      </c>
      <c r="F43" s="38"/>
      <c r="G43" s="41"/>
      <c r="H43" s="44"/>
      <c r="I43" s="18">
        <v>0</v>
      </c>
      <c r="J43" s="12" t="str">
        <f>IF(OR(I43=0,I43=1),"",1)</f>
        <v/>
      </c>
      <c r="K43" s="12" t="str">
        <f>IF(AND(E43="",F43=""),1,"")</f>
        <v/>
      </c>
    </row>
    <row r="44" spans="1:11" ht="12.75" hidden="1" customHeight="1" x14ac:dyDescent="0.25">
      <c r="A44" s="6"/>
      <c r="B44" s="19">
        <v>0</v>
      </c>
      <c r="C44" s="50" t="s">
        <v>92</v>
      </c>
      <c r="D44" s="51"/>
      <c r="E44" s="52"/>
      <c r="F44" s="20">
        <v>220.53</v>
      </c>
      <c r="G44" s="21">
        <v>50.72</v>
      </c>
      <c r="H44" s="20">
        <v>271.25</v>
      </c>
      <c r="I44" s="18">
        <v>0</v>
      </c>
      <c r="J44" s="16">
        <f>IF(I44=0,1,"")</f>
        <v>1</v>
      </c>
      <c r="K44" s="12" t="str">
        <f>IF(AND(E44="",F44=""),1,"")</f>
        <v/>
      </c>
    </row>
    <row r="45" spans="1:11" ht="12.75" hidden="1" customHeight="1" x14ac:dyDescent="0.25">
      <c r="A45" s="53" t="s">
        <v>21</v>
      </c>
      <c r="B45" s="54"/>
      <c r="C45" s="54"/>
      <c r="D45" s="54"/>
      <c r="E45" s="55"/>
      <c r="F45" s="17">
        <v>419.8</v>
      </c>
      <c r="G45" s="17">
        <v>96.55</v>
      </c>
      <c r="H45" s="17">
        <v>516.35</v>
      </c>
      <c r="I45" s="12"/>
      <c r="J45" s="12"/>
      <c r="K45" s="12"/>
    </row>
    <row r="46" spans="1:11" ht="15" customHeight="1" x14ac:dyDescent="0.25">
      <c r="A46" s="31">
        <v>6</v>
      </c>
      <c r="B46" s="34" t="s">
        <v>32</v>
      </c>
      <c r="C46" s="35"/>
      <c r="D46" s="14" t="s">
        <v>21</v>
      </c>
      <c r="E46" s="3" t="s">
        <v>31</v>
      </c>
      <c r="F46" s="36">
        <v>419.8</v>
      </c>
      <c r="G46" s="39">
        <v>96.55</v>
      </c>
      <c r="H46" s="42">
        <v>516.35</v>
      </c>
      <c r="I46" s="18">
        <v>0</v>
      </c>
      <c r="J46" s="12" t="str">
        <f>IF(OR(I46=0,I46=1),"",1)</f>
        <v/>
      </c>
      <c r="K46" s="12" t="str">
        <f>IF(B46="",1,"")</f>
        <v/>
      </c>
    </row>
    <row r="47" spans="1:11" ht="15" customHeight="1" x14ac:dyDescent="0.25">
      <c r="A47" s="32"/>
      <c r="B47" s="45" t="s">
        <v>52</v>
      </c>
      <c r="C47" s="46"/>
      <c r="D47" s="47"/>
      <c r="E47" s="4" t="s">
        <v>31</v>
      </c>
      <c r="F47" s="37"/>
      <c r="G47" s="40"/>
      <c r="H47" s="43"/>
      <c r="I47" s="18">
        <v>0</v>
      </c>
      <c r="J47" s="12" t="str">
        <f>IF(OR(I47=0,I47=1),"",1)</f>
        <v/>
      </c>
      <c r="K47" s="12" t="str">
        <f>IF(AND(E47="",F47=""),1,"")</f>
        <v/>
      </c>
    </row>
    <row r="48" spans="1:11" ht="15" customHeight="1" x14ac:dyDescent="0.25">
      <c r="A48" s="33"/>
      <c r="B48" s="48" t="s">
        <v>68</v>
      </c>
      <c r="C48" s="49"/>
      <c r="D48" s="2" t="s">
        <v>69</v>
      </c>
      <c r="E48" s="5" t="s">
        <v>72</v>
      </c>
      <c r="F48" s="38"/>
      <c r="G48" s="41"/>
      <c r="H48" s="44"/>
      <c r="I48" s="18">
        <v>0</v>
      </c>
      <c r="J48" s="12" t="str">
        <f>IF(OR(I48=0,I48=1),"",1)</f>
        <v/>
      </c>
      <c r="K48" s="12" t="str">
        <f>IF(AND(E48="",F48=""),1,"")</f>
        <v/>
      </c>
    </row>
    <row r="49" spans="1:11" ht="12.75" hidden="1" customHeight="1" x14ac:dyDescent="0.25">
      <c r="A49" s="6"/>
      <c r="B49" s="19">
        <v>0</v>
      </c>
      <c r="C49" s="50" t="s">
        <v>88</v>
      </c>
      <c r="D49" s="51"/>
      <c r="E49" s="52"/>
      <c r="F49" s="20">
        <v>419.8</v>
      </c>
      <c r="G49" s="21">
        <v>96.55</v>
      </c>
      <c r="H49" s="20">
        <v>516.35</v>
      </c>
      <c r="I49" s="18">
        <v>0</v>
      </c>
      <c r="J49" s="16">
        <f>IF(I49=0,1,"")</f>
        <v>1</v>
      </c>
      <c r="K49" s="12" t="str">
        <f>IF(AND(E49="",F49=""),1,"")</f>
        <v/>
      </c>
    </row>
    <row r="50" spans="1:11" ht="12.75" hidden="1" customHeight="1" x14ac:dyDescent="0.25">
      <c r="A50" s="53" t="s">
        <v>21</v>
      </c>
      <c r="B50" s="54"/>
      <c r="C50" s="54"/>
      <c r="D50" s="54"/>
      <c r="E50" s="55"/>
      <c r="F50" s="17">
        <v>1733.35</v>
      </c>
      <c r="G50" s="17">
        <v>398.67</v>
      </c>
      <c r="H50" s="17">
        <v>2132.02</v>
      </c>
      <c r="I50" s="12"/>
      <c r="J50" s="12"/>
      <c r="K50" s="12"/>
    </row>
    <row r="51" spans="1:11" ht="15" customHeight="1" x14ac:dyDescent="0.25">
      <c r="A51" s="31">
        <v>7</v>
      </c>
      <c r="B51" s="34" t="s">
        <v>34</v>
      </c>
      <c r="C51" s="35"/>
      <c r="D51" s="14" t="s">
        <v>21</v>
      </c>
      <c r="E51" s="3" t="s">
        <v>31</v>
      </c>
      <c r="F51" s="36">
        <v>1733.35</v>
      </c>
      <c r="G51" s="39">
        <v>398.67</v>
      </c>
      <c r="H51" s="42">
        <v>2132.02</v>
      </c>
      <c r="I51" s="18">
        <v>0</v>
      </c>
      <c r="J51" s="12" t="str">
        <f>IF(OR(I51=0,I51=1),"",1)</f>
        <v/>
      </c>
      <c r="K51" s="12" t="str">
        <f>IF(B51="",1,"")</f>
        <v/>
      </c>
    </row>
    <row r="52" spans="1:11" ht="15" customHeight="1" x14ac:dyDescent="0.25">
      <c r="A52" s="32"/>
      <c r="B52" s="45" t="s">
        <v>57</v>
      </c>
      <c r="C52" s="46"/>
      <c r="D52" s="47"/>
      <c r="E52" s="4" t="s">
        <v>31</v>
      </c>
      <c r="F52" s="37"/>
      <c r="G52" s="40"/>
      <c r="H52" s="43"/>
      <c r="I52" s="18">
        <v>0</v>
      </c>
      <c r="J52" s="12" t="str">
        <f>IF(OR(I52=0,I52=1),"",1)</f>
        <v/>
      </c>
      <c r="K52" s="12" t="str">
        <f>IF(AND(E52="",F52=""),1,"")</f>
        <v/>
      </c>
    </row>
    <row r="53" spans="1:11" ht="15" customHeight="1" x14ac:dyDescent="0.25">
      <c r="A53" s="33"/>
      <c r="B53" s="48" t="s">
        <v>73</v>
      </c>
      <c r="C53" s="49"/>
      <c r="D53" s="2" t="s">
        <v>69</v>
      </c>
      <c r="E53" s="5" t="s">
        <v>74</v>
      </c>
      <c r="F53" s="38"/>
      <c r="G53" s="41"/>
      <c r="H53" s="44"/>
      <c r="I53" s="18">
        <v>0</v>
      </c>
      <c r="J53" s="12" t="str">
        <f>IF(OR(I53=0,I53=1),"",1)</f>
        <v/>
      </c>
      <c r="K53" s="12" t="str">
        <f>IF(AND(E53="",F53=""),1,"")</f>
        <v/>
      </c>
    </row>
    <row r="54" spans="1:11" ht="12.75" hidden="1" customHeight="1" x14ac:dyDescent="0.25">
      <c r="A54" s="6"/>
      <c r="B54" s="19">
        <v>0</v>
      </c>
      <c r="C54" s="50" t="s">
        <v>93</v>
      </c>
      <c r="D54" s="51"/>
      <c r="E54" s="52"/>
      <c r="F54" s="20">
        <v>1733.35</v>
      </c>
      <c r="G54" s="21">
        <v>398.67</v>
      </c>
      <c r="H54" s="20">
        <v>2132.02</v>
      </c>
      <c r="I54" s="18">
        <v>0</v>
      </c>
      <c r="J54" s="16">
        <f>IF(I54=0,1,"")</f>
        <v>1</v>
      </c>
      <c r="K54" s="12" t="str">
        <f>IF(AND(E54="",F54=""),1,"")</f>
        <v/>
      </c>
    </row>
    <row r="55" spans="1:11" ht="12.75" hidden="1" customHeight="1" x14ac:dyDescent="0.25">
      <c r="A55" s="53" t="s">
        <v>21</v>
      </c>
      <c r="B55" s="54"/>
      <c r="C55" s="54"/>
      <c r="D55" s="54"/>
      <c r="E55" s="55"/>
      <c r="F55" s="17">
        <v>813.01</v>
      </c>
      <c r="G55" s="17">
        <v>186.99</v>
      </c>
      <c r="H55" s="17">
        <v>1000</v>
      </c>
      <c r="I55" s="12"/>
      <c r="J55" s="12"/>
      <c r="K55" s="12"/>
    </row>
    <row r="56" spans="1:11" ht="15" customHeight="1" x14ac:dyDescent="0.25">
      <c r="A56" s="31">
        <v>8</v>
      </c>
      <c r="B56" s="34" t="s">
        <v>36</v>
      </c>
      <c r="C56" s="35"/>
      <c r="D56" s="14" t="s">
        <v>21</v>
      </c>
      <c r="E56" s="3" t="s">
        <v>37</v>
      </c>
      <c r="F56" s="36">
        <v>813.01</v>
      </c>
      <c r="G56" s="39">
        <v>186.99</v>
      </c>
      <c r="H56" s="42">
        <v>1000</v>
      </c>
      <c r="I56" s="18">
        <v>0</v>
      </c>
      <c r="J56" s="12" t="str">
        <f>IF(OR(I56=0,I56=1),"",1)</f>
        <v/>
      </c>
      <c r="K56" s="12" t="str">
        <f>IF(B56="",1,"")</f>
        <v/>
      </c>
    </row>
    <row r="57" spans="1:11" ht="15" customHeight="1" x14ac:dyDescent="0.25">
      <c r="A57" s="32"/>
      <c r="B57" s="45" t="s">
        <v>58</v>
      </c>
      <c r="C57" s="46"/>
      <c r="D57" s="47"/>
      <c r="E57" s="4" t="s">
        <v>37</v>
      </c>
      <c r="F57" s="37"/>
      <c r="G57" s="40"/>
      <c r="H57" s="43"/>
      <c r="I57" s="18">
        <v>0</v>
      </c>
      <c r="J57" s="12" t="str">
        <f>IF(OR(I57=0,I57=1),"",1)</f>
        <v/>
      </c>
      <c r="K57" s="12" t="str">
        <f>IF(AND(E57="",F57=""),1,"")</f>
        <v/>
      </c>
    </row>
    <row r="58" spans="1:11" ht="15" customHeight="1" x14ac:dyDescent="0.25">
      <c r="A58" s="33"/>
      <c r="B58" s="48" t="s">
        <v>21</v>
      </c>
      <c r="C58" s="49"/>
      <c r="D58" s="2" t="s">
        <v>69</v>
      </c>
      <c r="E58" s="5" t="s">
        <v>75</v>
      </c>
      <c r="F58" s="38"/>
      <c r="G58" s="41"/>
      <c r="H58" s="44"/>
      <c r="I58" s="18">
        <v>0</v>
      </c>
      <c r="J58" s="12" t="str">
        <f>IF(OR(I58=0,I58=1),"",1)</f>
        <v/>
      </c>
      <c r="K58" s="12" t="str">
        <f>IF(AND(E58="",F58=""),1,"")</f>
        <v/>
      </c>
    </row>
    <row r="59" spans="1:11" ht="12.75" hidden="1" customHeight="1" x14ac:dyDescent="0.25">
      <c r="A59" s="6"/>
      <c r="B59" s="19">
        <v>0</v>
      </c>
      <c r="C59" s="50" t="s">
        <v>94</v>
      </c>
      <c r="D59" s="51"/>
      <c r="E59" s="52"/>
      <c r="F59" s="20">
        <v>813.01</v>
      </c>
      <c r="G59" s="21">
        <v>186.99</v>
      </c>
      <c r="H59" s="20">
        <v>1000</v>
      </c>
      <c r="I59" s="18">
        <v>0</v>
      </c>
      <c r="J59" s="16">
        <f>IF(I59=0,1,"")</f>
        <v>1</v>
      </c>
      <c r="K59" s="12" t="str">
        <f>IF(AND(E59="",F59=""),1,"")</f>
        <v/>
      </c>
    </row>
    <row r="60" spans="1:11" ht="12.75" hidden="1" customHeight="1" x14ac:dyDescent="0.25">
      <c r="A60" s="53" t="s">
        <v>21</v>
      </c>
      <c r="B60" s="54"/>
      <c r="C60" s="54"/>
      <c r="D60" s="54"/>
      <c r="E60" s="55"/>
      <c r="F60" s="17">
        <v>4139.1000000000004</v>
      </c>
      <c r="G60" s="17">
        <v>0</v>
      </c>
      <c r="H60" s="17">
        <v>4139.1000000000004</v>
      </c>
      <c r="I60" s="12"/>
      <c r="J60" s="12"/>
      <c r="K60" s="12"/>
    </row>
    <row r="61" spans="1:11" ht="15" customHeight="1" x14ac:dyDescent="0.25">
      <c r="A61" s="31">
        <v>9</v>
      </c>
      <c r="B61" s="34" t="s">
        <v>38</v>
      </c>
      <c r="C61" s="35"/>
      <c r="D61" s="14" t="s">
        <v>21</v>
      </c>
      <c r="E61" s="3" t="s">
        <v>37</v>
      </c>
      <c r="F61" s="36">
        <v>4139.1000000000004</v>
      </c>
      <c r="G61" s="39">
        <v>0</v>
      </c>
      <c r="H61" s="42">
        <v>4139.1000000000004</v>
      </c>
      <c r="I61" s="18">
        <v>0</v>
      </c>
      <c r="J61" s="12" t="str">
        <f>IF(OR(I61=0,I61=1),"",1)</f>
        <v/>
      </c>
      <c r="K61" s="12" t="str">
        <f>IF(B61="",1,"")</f>
        <v/>
      </c>
    </row>
    <row r="62" spans="1:11" ht="15" customHeight="1" x14ac:dyDescent="0.25">
      <c r="A62" s="32"/>
      <c r="B62" s="45" t="s">
        <v>59</v>
      </c>
      <c r="C62" s="46"/>
      <c r="D62" s="47"/>
      <c r="E62" s="4" t="s">
        <v>37</v>
      </c>
      <c r="F62" s="37"/>
      <c r="G62" s="40"/>
      <c r="H62" s="43"/>
      <c r="I62" s="18">
        <v>0</v>
      </c>
      <c r="J62" s="12" t="str">
        <f>IF(OR(I62=0,I62=1),"",1)</f>
        <v/>
      </c>
      <c r="K62" s="12" t="str">
        <f>IF(AND(E62="",F62=""),1,"")</f>
        <v/>
      </c>
    </row>
    <row r="63" spans="1:11" ht="15" customHeight="1" x14ac:dyDescent="0.25">
      <c r="A63" s="33"/>
      <c r="B63" s="48" t="s">
        <v>21</v>
      </c>
      <c r="C63" s="49"/>
      <c r="D63" s="2" t="s">
        <v>69</v>
      </c>
      <c r="E63" s="5" t="s">
        <v>37</v>
      </c>
      <c r="F63" s="38"/>
      <c r="G63" s="41"/>
      <c r="H63" s="44"/>
      <c r="I63" s="18">
        <v>0</v>
      </c>
      <c r="J63" s="12" t="str">
        <f>IF(OR(I63=0,I63=1),"",1)</f>
        <v/>
      </c>
      <c r="K63" s="12" t="str">
        <f>IF(AND(E63="",F63=""),1,"")</f>
        <v/>
      </c>
    </row>
    <row r="64" spans="1:11" ht="12.75" hidden="1" customHeight="1" x14ac:dyDescent="0.25">
      <c r="A64" s="6"/>
      <c r="B64" s="19">
        <v>0</v>
      </c>
      <c r="C64" s="50" t="s">
        <v>90</v>
      </c>
      <c r="D64" s="51"/>
      <c r="E64" s="52"/>
      <c r="F64" s="20">
        <v>4139.1000000000004</v>
      </c>
      <c r="G64" s="21">
        <v>0</v>
      </c>
      <c r="H64" s="20">
        <v>4139.1000000000004</v>
      </c>
      <c r="I64" s="18">
        <v>0</v>
      </c>
      <c r="J64" s="16">
        <f>IF(I64=0,1,"")</f>
        <v>1</v>
      </c>
      <c r="K64" s="12" t="str">
        <f>IF(AND(E64="",F64=""),1,"")</f>
        <v/>
      </c>
    </row>
    <row r="65" spans="1:11" ht="12.75" hidden="1" customHeight="1" x14ac:dyDescent="0.25">
      <c r="A65" s="53" t="s">
        <v>21</v>
      </c>
      <c r="B65" s="54"/>
      <c r="C65" s="54"/>
      <c r="D65" s="54"/>
      <c r="E65" s="55"/>
      <c r="F65" s="17">
        <v>894</v>
      </c>
      <c r="G65" s="17">
        <v>205.62</v>
      </c>
      <c r="H65" s="17">
        <v>1099.6199999999999</v>
      </c>
      <c r="I65" s="12"/>
      <c r="J65" s="12"/>
      <c r="K65" s="12"/>
    </row>
    <row r="66" spans="1:11" ht="15" customHeight="1" x14ac:dyDescent="0.25">
      <c r="A66" s="31">
        <v>10</v>
      </c>
      <c r="B66" s="34" t="s">
        <v>39</v>
      </c>
      <c r="C66" s="35"/>
      <c r="D66" s="14" t="s">
        <v>21</v>
      </c>
      <c r="E66" s="3" t="s">
        <v>40</v>
      </c>
      <c r="F66" s="36">
        <v>894</v>
      </c>
      <c r="G66" s="39">
        <v>205.62</v>
      </c>
      <c r="H66" s="42">
        <v>1099.6199999999999</v>
      </c>
      <c r="I66" s="18">
        <v>0</v>
      </c>
      <c r="J66" s="12" t="str">
        <f>IF(OR(I66=0,I66=1),"",1)</f>
        <v/>
      </c>
      <c r="K66" s="12" t="str">
        <f>IF(B66="",1,"")</f>
        <v/>
      </c>
    </row>
    <row r="67" spans="1:11" ht="25.5" customHeight="1" x14ac:dyDescent="0.25">
      <c r="A67" s="32"/>
      <c r="B67" s="45" t="s">
        <v>60</v>
      </c>
      <c r="C67" s="46"/>
      <c r="D67" s="47"/>
      <c r="E67" s="4" t="s">
        <v>40</v>
      </c>
      <c r="F67" s="37"/>
      <c r="G67" s="40"/>
      <c r="H67" s="43"/>
      <c r="I67" s="18">
        <v>0</v>
      </c>
      <c r="J67" s="12" t="str">
        <f>IF(OR(I67=0,I67=1),"",1)</f>
        <v/>
      </c>
      <c r="K67" s="12" t="str">
        <f>IF(AND(E67="",F67=""),1,"")</f>
        <v/>
      </c>
    </row>
    <row r="68" spans="1:11" ht="15" customHeight="1" x14ac:dyDescent="0.25">
      <c r="A68" s="33"/>
      <c r="B68" s="48" t="s">
        <v>76</v>
      </c>
      <c r="C68" s="49"/>
      <c r="D68" s="2" t="s">
        <v>69</v>
      </c>
      <c r="E68" s="5" t="s">
        <v>77</v>
      </c>
      <c r="F68" s="38"/>
      <c r="G68" s="41"/>
      <c r="H68" s="44"/>
      <c r="I68" s="18">
        <v>0</v>
      </c>
      <c r="J68" s="12" t="str">
        <f>IF(OR(I68=0,I68=1),"",1)</f>
        <v/>
      </c>
      <c r="K68" s="12" t="str">
        <f>IF(AND(E68="",F68=""),1,"")</f>
        <v/>
      </c>
    </row>
    <row r="69" spans="1:11" ht="12.75" hidden="1" customHeight="1" x14ac:dyDescent="0.25">
      <c r="A69" s="6"/>
      <c r="B69" s="19">
        <v>0</v>
      </c>
      <c r="C69" s="50" t="s">
        <v>95</v>
      </c>
      <c r="D69" s="51"/>
      <c r="E69" s="52"/>
      <c r="F69" s="20">
        <v>894</v>
      </c>
      <c r="G69" s="21">
        <v>205.62</v>
      </c>
      <c r="H69" s="20">
        <v>1099.6199999999999</v>
      </c>
      <c r="I69" s="18">
        <v>0</v>
      </c>
      <c r="J69" s="16">
        <f>IF(I69=0,1,"")</f>
        <v>1</v>
      </c>
      <c r="K69" s="12" t="str">
        <f>IF(AND(E69="",F69=""),1,"")</f>
        <v/>
      </c>
    </row>
    <row r="70" spans="1:11" ht="12.75" hidden="1" customHeight="1" x14ac:dyDescent="0.25">
      <c r="A70" s="53" t="s">
        <v>21</v>
      </c>
      <c r="B70" s="54"/>
      <c r="C70" s="54"/>
      <c r="D70" s="54"/>
      <c r="E70" s="55"/>
      <c r="F70" s="17">
        <v>447.15</v>
      </c>
      <c r="G70" s="17">
        <v>102.85</v>
      </c>
      <c r="H70" s="17">
        <v>550</v>
      </c>
      <c r="I70" s="12"/>
      <c r="J70" s="12"/>
      <c r="K70" s="12"/>
    </row>
    <row r="71" spans="1:11" ht="15" customHeight="1" x14ac:dyDescent="0.25">
      <c r="A71" s="31">
        <v>11</v>
      </c>
      <c r="B71" s="34" t="s">
        <v>41</v>
      </c>
      <c r="C71" s="35"/>
      <c r="D71" s="14" t="s">
        <v>21</v>
      </c>
      <c r="E71" s="3" t="s">
        <v>42</v>
      </c>
      <c r="F71" s="36">
        <v>447.15</v>
      </c>
      <c r="G71" s="39">
        <v>102.85</v>
      </c>
      <c r="H71" s="42">
        <v>550</v>
      </c>
      <c r="I71" s="18">
        <v>0</v>
      </c>
      <c r="J71" s="12" t="str">
        <f>IF(OR(I71=0,I71=1),"",1)</f>
        <v/>
      </c>
      <c r="K71" s="12" t="str">
        <f>IF(B71="",1,"")</f>
        <v/>
      </c>
    </row>
    <row r="72" spans="1:11" ht="25.5" customHeight="1" x14ac:dyDescent="0.25">
      <c r="A72" s="32"/>
      <c r="B72" s="45" t="s">
        <v>61</v>
      </c>
      <c r="C72" s="46"/>
      <c r="D72" s="47"/>
      <c r="E72" s="4" t="s">
        <v>42</v>
      </c>
      <c r="F72" s="37"/>
      <c r="G72" s="40"/>
      <c r="H72" s="43"/>
      <c r="I72" s="18">
        <v>0</v>
      </c>
      <c r="J72" s="12" t="str">
        <f>IF(OR(I72=0,I72=1),"",1)</f>
        <v/>
      </c>
      <c r="K72" s="12" t="str">
        <f>IF(AND(E72="",F72=""),1,"")</f>
        <v/>
      </c>
    </row>
    <row r="73" spans="1:11" ht="15" customHeight="1" x14ac:dyDescent="0.25">
      <c r="A73" s="33"/>
      <c r="B73" s="48" t="s">
        <v>21</v>
      </c>
      <c r="C73" s="49"/>
      <c r="D73" s="2" t="s">
        <v>69</v>
      </c>
      <c r="E73" s="5" t="s">
        <v>78</v>
      </c>
      <c r="F73" s="38"/>
      <c r="G73" s="41"/>
      <c r="H73" s="44"/>
      <c r="I73" s="18">
        <v>0</v>
      </c>
      <c r="J73" s="12" t="str">
        <f>IF(OR(I73=0,I73=1),"",1)</f>
        <v/>
      </c>
      <c r="K73" s="12" t="str">
        <f>IF(AND(E73="",F73=""),1,"")</f>
        <v/>
      </c>
    </row>
    <row r="74" spans="1:11" ht="12.75" hidden="1" customHeight="1" x14ac:dyDescent="0.25">
      <c r="A74" s="6"/>
      <c r="B74" s="19">
        <v>0</v>
      </c>
      <c r="C74" s="50" t="s">
        <v>96</v>
      </c>
      <c r="D74" s="51"/>
      <c r="E74" s="52"/>
      <c r="F74" s="20">
        <v>447.15</v>
      </c>
      <c r="G74" s="21">
        <v>102.85</v>
      </c>
      <c r="H74" s="20">
        <v>550</v>
      </c>
      <c r="I74" s="18">
        <v>0</v>
      </c>
      <c r="J74" s="16">
        <f>IF(I74=0,1,"")</f>
        <v>1</v>
      </c>
      <c r="K74" s="12" t="str">
        <f>IF(AND(E74="",F74=""),1,"")</f>
        <v/>
      </c>
    </row>
    <row r="75" spans="1:11" ht="12.75" hidden="1" customHeight="1" x14ac:dyDescent="0.25">
      <c r="A75" s="53" t="s">
        <v>21</v>
      </c>
      <c r="B75" s="54"/>
      <c r="C75" s="54"/>
      <c r="D75" s="54"/>
      <c r="E75" s="55"/>
      <c r="F75" s="17">
        <v>1350.32</v>
      </c>
      <c r="G75" s="17">
        <v>310.57</v>
      </c>
      <c r="H75" s="17">
        <v>1660.89</v>
      </c>
      <c r="I75" s="12"/>
      <c r="J75" s="12"/>
      <c r="K75" s="12"/>
    </row>
    <row r="76" spans="1:11" ht="15" customHeight="1" x14ac:dyDescent="0.25">
      <c r="A76" s="31">
        <v>12</v>
      </c>
      <c r="B76" s="34" t="s">
        <v>43</v>
      </c>
      <c r="C76" s="35"/>
      <c r="D76" s="14" t="s">
        <v>21</v>
      </c>
      <c r="E76" s="3" t="s">
        <v>44</v>
      </c>
      <c r="F76" s="36">
        <v>1350.32</v>
      </c>
      <c r="G76" s="39">
        <v>310.57</v>
      </c>
      <c r="H76" s="42">
        <v>1660.89</v>
      </c>
      <c r="I76" s="18">
        <v>0</v>
      </c>
      <c r="J76" s="12" t="str">
        <f>IF(OR(I76=0,I76=1),"",1)</f>
        <v/>
      </c>
      <c r="K76" s="12" t="str">
        <f>IF(B76="",1,"")</f>
        <v/>
      </c>
    </row>
    <row r="77" spans="1:11" ht="15" customHeight="1" x14ac:dyDescent="0.25">
      <c r="A77" s="32"/>
      <c r="B77" s="45" t="s">
        <v>62</v>
      </c>
      <c r="C77" s="46"/>
      <c r="D77" s="47"/>
      <c r="E77" s="4" t="s">
        <v>44</v>
      </c>
      <c r="F77" s="37"/>
      <c r="G77" s="40"/>
      <c r="H77" s="43"/>
      <c r="I77" s="18">
        <v>0</v>
      </c>
      <c r="J77" s="12" t="str">
        <f>IF(OR(I77=0,I77=1),"",1)</f>
        <v/>
      </c>
      <c r="K77" s="12" t="str">
        <f>IF(AND(E77="",F77=""),1,"")</f>
        <v/>
      </c>
    </row>
    <row r="78" spans="1:11" ht="15" customHeight="1" x14ac:dyDescent="0.25">
      <c r="A78" s="33"/>
      <c r="B78" s="48" t="s">
        <v>21</v>
      </c>
      <c r="C78" s="49"/>
      <c r="D78" s="2" t="s">
        <v>69</v>
      </c>
      <c r="E78" s="5" t="s">
        <v>79</v>
      </c>
      <c r="F78" s="38"/>
      <c r="G78" s="41"/>
      <c r="H78" s="44"/>
      <c r="I78" s="18">
        <v>0</v>
      </c>
      <c r="J78" s="12" t="str">
        <f>IF(OR(I78=0,I78=1),"",1)</f>
        <v/>
      </c>
      <c r="K78" s="12" t="str">
        <f>IF(AND(E78="",F78=""),1,"")</f>
        <v/>
      </c>
    </row>
    <row r="79" spans="1:11" ht="12.75" hidden="1" customHeight="1" x14ac:dyDescent="0.25">
      <c r="A79" s="6"/>
      <c r="B79" s="19">
        <v>0</v>
      </c>
      <c r="C79" s="50" t="s">
        <v>97</v>
      </c>
      <c r="D79" s="51"/>
      <c r="E79" s="52"/>
      <c r="F79" s="20">
        <v>1350.32</v>
      </c>
      <c r="G79" s="21">
        <v>310.57</v>
      </c>
      <c r="H79" s="20">
        <v>1660.89</v>
      </c>
      <c r="I79" s="18">
        <v>0</v>
      </c>
      <c r="J79" s="16">
        <f>IF(I79=0,1,"")</f>
        <v>1</v>
      </c>
      <c r="K79" s="12" t="str">
        <f>IF(AND(E79="",F79=""),1,"")</f>
        <v/>
      </c>
    </row>
    <row r="80" spans="1:11" ht="12.75" hidden="1" customHeight="1" x14ac:dyDescent="0.25">
      <c r="A80" s="53" t="s">
        <v>21</v>
      </c>
      <c r="B80" s="54"/>
      <c r="C80" s="54"/>
      <c r="D80" s="54"/>
      <c r="E80" s="55"/>
      <c r="F80" s="17">
        <v>1266.56</v>
      </c>
      <c r="G80" s="17">
        <v>291.31</v>
      </c>
      <c r="H80" s="17">
        <v>1557.87</v>
      </c>
      <c r="I80" s="12"/>
      <c r="J80" s="12"/>
      <c r="K80" s="12"/>
    </row>
    <row r="81" spans="1:11" ht="15" customHeight="1" x14ac:dyDescent="0.25">
      <c r="A81" s="31">
        <v>13</v>
      </c>
      <c r="B81" s="34" t="s">
        <v>45</v>
      </c>
      <c r="C81" s="35"/>
      <c r="D81" s="14" t="s">
        <v>21</v>
      </c>
      <c r="E81" s="3" t="s">
        <v>46</v>
      </c>
      <c r="F81" s="36">
        <v>1266.56</v>
      </c>
      <c r="G81" s="39">
        <v>291.31</v>
      </c>
      <c r="H81" s="42">
        <v>1557.87</v>
      </c>
      <c r="I81" s="18">
        <v>0</v>
      </c>
      <c r="J81" s="12" t="str">
        <f>IF(OR(I81=0,I81=1),"",1)</f>
        <v/>
      </c>
      <c r="K81" s="12" t="str">
        <f>IF(B81="",1,"")</f>
        <v/>
      </c>
    </row>
    <row r="82" spans="1:11" ht="15" customHeight="1" x14ac:dyDescent="0.25">
      <c r="A82" s="32"/>
      <c r="B82" s="45" t="s">
        <v>63</v>
      </c>
      <c r="C82" s="46"/>
      <c r="D82" s="47"/>
      <c r="E82" s="4" t="s">
        <v>46</v>
      </c>
      <c r="F82" s="37"/>
      <c r="G82" s="40"/>
      <c r="H82" s="43"/>
      <c r="I82" s="18">
        <v>0</v>
      </c>
      <c r="J82" s="12" t="str">
        <f>IF(OR(I82=0,I82=1),"",1)</f>
        <v/>
      </c>
      <c r="K82" s="12" t="str">
        <f>IF(AND(E82="",F82=""),1,"")</f>
        <v/>
      </c>
    </row>
    <row r="83" spans="1:11" ht="15" customHeight="1" x14ac:dyDescent="0.25">
      <c r="A83" s="33"/>
      <c r="B83" s="48" t="s">
        <v>80</v>
      </c>
      <c r="C83" s="49"/>
      <c r="D83" s="2" t="s">
        <v>69</v>
      </c>
      <c r="E83" s="5" t="s">
        <v>81</v>
      </c>
      <c r="F83" s="38"/>
      <c r="G83" s="41"/>
      <c r="H83" s="44"/>
      <c r="I83" s="18">
        <v>0</v>
      </c>
      <c r="J83" s="12" t="str">
        <f>IF(OR(I83=0,I83=1),"",1)</f>
        <v/>
      </c>
      <c r="K83" s="12" t="str">
        <f>IF(AND(E83="",F83=""),1,"")</f>
        <v/>
      </c>
    </row>
    <row r="84" spans="1:11" ht="12.75" hidden="1" customHeight="1" x14ac:dyDescent="0.25">
      <c r="A84" s="6"/>
      <c r="B84" s="19">
        <v>0</v>
      </c>
      <c r="C84" s="50" t="s">
        <v>98</v>
      </c>
      <c r="D84" s="51"/>
      <c r="E84" s="52"/>
      <c r="F84" s="20">
        <v>1266.56</v>
      </c>
      <c r="G84" s="21">
        <v>291.31</v>
      </c>
      <c r="H84" s="20">
        <v>1557.87</v>
      </c>
      <c r="I84" s="18">
        <v>0</v>
      </c>
      <c r="J84" s="16">
        <f>IF(I84=0,1,"")</f>
        <v>1</v>
      </c>
      <c r="K84" s="12" t="str">
        <f>IF(AND(E84="",F84=""),1,"")</f>
        <v/>
      </c>
    </row>
    <row r="85" spans="1:11" ht="12.75" hidden="1" customHeight="1" x14ac:dyDescent="0.25">
      <c r="A85" s="53" t="s">
        <v>21</v>
      </c>
      <c r="B85" s="54"/>
      <c r="C85" s="54"/>
      <c r="D85" s="54"/>
      <c r="E85" s="55"/>
      <c r="F85" s="17">
        <v>203.38</v>
      </c>
      <c r="G85" s="17">
        <v>16.27</v>
      </c>
      <c r="H85" s="17">
        <v>219.65</v>
      </c>
      <c r="I85" s="12"/>
      <c r="J85" s="12"/>
      <c r="K85" s="12"/>
    </row>
    <row r="86" spans="1:11" ht="15" customHeight="1" x14ac:dyDescent="0.25">
      <c r="A86" s="31">
        <v>14</v>
      </c>
      <c r="B86" s="34" t="s">
        <v>47</v>
      </c>
      <c r="C86" s="35"/>
      <c r="D86" s="14" t="s">
        <v>21</v>
      </c>
      <c r="E86" s="3" t="s">
        <v>46</v>
      </c>
      <c r="F86" s="36">
        <v>203.38</v>
      </c>
      <c r="G86" s="39">
        <v>16.27</v>
      </c>
      <c r="H86" s="42">
        <v>219.65</v>
      </c>
      <c r="I86" s="18">
        <v>0</v>
      </c>
      <c r="J86" s="12" t="str">
        <f>IF(OR(I86=0,I86=1),"",1)</f>
        <v/>
      </c>
      <c r="K86" s="12" t="str">
        <f>IF(B86="",1,"")</f>
        <v/>
      </c>
    </row>
    <row r="87" spans="1:11" ht="25.5" customHeight="1" x14ac:dyDescent="0.25">
      <c r="A87" s="32"/>
      <c r="B87" s="45" t="s">
        <v>64</v>
      </c>
      <c r="C87" s="46"/>
      <c r="D87" s="47"/>
      <c r="E87" s="4" t="s">
        <v>46</v>
      </c>
      <c r="F87" s="37"/>
      <c r="G87" s="40"/>
      <c r="H87" s="43"/>
      <c r="I87" s="18">
        <v>0</v>
      </c>
      <c r="J87" s="12" t="str">
        <f>IF(OR(I87=0,I87=1),"",1)</f>
        <v/>
      </c>
      <c r="K87" s="12" t="str">
        <f>IF(AND(E87="",F87=""),1,"")</f>
        <v/>
      </c>
    </row>
    <row r="88" spans="1:11" ht="15" customHeight="1" x14ac:dyDescent="0.25">
      <c r="A88" s="33"/>
      <c r="B88" s="48" t="s">
        <v>82</v>
      </c>
      <c r="C88" s="49"/>
      <c r="D88" s="2" t="s">
        <v>69</v>
      </c>
      <c r="E88" s="5" t="s">
        <v>46</v>
      </c>
      <c r="F88" s="38"/>
      <c r="G88" s="41"/>
      <c r="H88" s="44"/>
      <c r="I88" s="18">
        <v>0</v>
      </c>
      <c r="J88" s="12" t="str">
        <f>IF(OR(I88=0,I88=1),"",1)</f>
        <v/>
      </c>
      <c r="K88" s="12" t="str">
        <f>IF(AND(E88="",F88=""),1,"")</f>
        <v/>
      </c>
    </row>
    <row r="89" spans="1:11" ht="12.75" hidden="1" customHeight="1" x14ac:dyDescent="0.25">
      <c r="A89" s="6"/>
      <c r="B89" s="19">
        <v>0</v>
      </c>
      <c r="C89" s="50" t="s">
        <v>99</v>
      </c>
      <c r="D89" s="51"/>
      <c r="E89" s="52"/>
      <c r="F89" s="20">
        <v>203.38</v>
      </c>
      <c r="G89" s="21">
        <v>16.27</v>
      </c>
      <c r="H89" s="20">
        <v>219.65</v>
      </c>
      <c r="I89" s="18">
        <v>0</v>
      </c>
      <c r="J89" s="16">
        <f>IF(I89=0,1,"")</f>
        <v>1</v>
      </c>
      <c r="K89" s="12" t="str">
        <f>IF(AND(E89="",F89=""),1,"")</f>
        <v/>
      </c>
    </row>
    <row r="90" spans="1:11" ht="12.75" hidden="1" customHeight="1" x14ac:dyDescent="0.25">
      <c r="A90" s="53" t="s">
        <v>21</v>
      </c>
      <c r="B90" s="54"/>
      <c r="C90" s="54"/>
      <c r="D90" s="54"/>
      <c r="E90" s="55"/>
      <c r="F90" s="17">
        <v>145</v>
      </c>
      <c r="G90" s="17">
        <v>0</v>
      </c>
      <c r="H90" s="17">
        <v>145</v>
      </c>
      <c r="I90" s="12"/>
      <c r="J90" s="12"/>
      <c r="K90" s="12"/>
    </row>
    <row r="91" spans="1:11" ht="15" customHeight="1" x14ac:dyDescent="0.25">
      <c r="A91" s="31">
        <v>15</v>
      </c>
      <c r="B91" s="34" t="s">
        <v>48</v>
      </c>
      <c r="C91" s="35"/>
      <c r="D91" s="14" t="s">
        <v>21</v>
      </c>
      <c r="E91" s="3" t="s">
        <v>46</v>
      </c>
      <c r="F91" s="36">
        <v>145</v>
      </c>
      <c r="G91" s="39">
        <v>0</v>
      </c>
      <c r="H91" s="42">
        <v>145</v>
      </c>
      <c r="I91" s="18">
        <v>0</v>
      </c>
      <c r="J91" s="12" t="str">
        <f>IF(OR(I91=0,I91=1),"",1)</f>
        <v/>
      </c>
      <c r="K91" s="12" t="str">
        <f>IF(B91="",1,"")</f>
        <v/>
      </c>
    </row>
    <row r="92" spans="1:11" ht="25.5" customHeight="1" x14ac:dyDescent="0.25">
      <c r="A92" s="32"/>
      <c r="B92" s="45" t="s">
        <v>65</v>
      </c>
      <c r="C92" s="46"/>
      <c r="D92" s="47"/>
      <c r="E92" s="4" t="s">
        <v>46</v>
      </c>
      <c r="F92" s="37"/>
      <c r="G92" s="40"/>
      <c r="H92" s="43"/>
      <c r="I92" s="18">
        <v>0</v>
      </c>
      <c r="J92" s="12" t="str">
        <f>IF(OR(I92=0,I92=1),"",1)</f>
        <v/>
      </c>
      <c r="K92" s="12" t="str">
        <f>IF(AND(E92="",F92=""),1,"")</f>
        <v/>
      </c>
    </row>
    <row r="93" spans="1:11" ht="15" customHeight="1" x14ac:dyDescent="0.25">
      <c r="A93" s="33"/>
      <c r="B93" s="48" t="s">
        <v>83</v>
      </c>
      <c r="C93" s="49"/>
      <c r="D93" s="2" t="s">
        <v>69</v>
      </c>
      <c r="E93" s="5" t="s">
        <v>84</v>
      </c>
      <c r="F93" s="38"/>
      <c r="G93" s="41"/>
      <c r="H93" s="44"/>
      <c r="I93" s="18">
        <v>0</v>
      </c>
      <c r="J93" s="12" t="str">
        <f>IF(OR(I93=0,I93=1),"",1)</f>
        <v/>
      </c>
      <c r="K93" s="12" t="str">
        <f>IF(AND(E93="",F93=""),1,"")</f>
        <v/>
      </c>
    </row>
    <row r="94" spans="1:11" ht="12.75" hidden="1" customHeight="1" x14ac:dyDescent="0.25">
      <c r="A94" s="6"/>
      <c r="B94" s="19">
        <v>0</v>
      </c>
      <c r="C94" s="50" t="s">
        <v>100</v>
      </c>
      <c r="D94" s="51"/>
      <c r="E94" s="52"/>
      <c r="F94" s="20">
        <v>145</v>
      </c>
      <c r="G94" s="21">
        <v>0</v>
      </c>
      <c r="H94" s="20">
        <v>145</v>
      </c>
      <c r="I94" s="18">
        <v>0</v>
      </c>
      <c r="J94" s="16">
        <f>IF(I94=0,1,"")</f>
        <v>1</v>
      </c>
      <c r="K94" s="12" t="str">
        <f>IF(AND(E94="",F94=""),1,"")</f>
        <v/>
      </c>
    </row>
    <row r="95" spans="1:11" ht="12.75" hidden="1" customHeight="1" x14ac:dyDescent="0.25">
      <c r="A95" s="53" t="s">
        <v>21</v>
      </c>
      <c r="B95" s="54"/>
      <c r="C95" s="54"/>
      <c r="D95" s="54"/>
      <c r="E95" s="55"/>
      <c r="F95" s="17">
        <v>542.53</v>
      </c>
      <c r="G95" s="17">
        <v>124.78</v>
      </c>
      <c r="H95" s="17">
        <v>667.31</v>
      </c>
      <c r="I95" s="12"/>
      <c r="J95" s="12"/>
      <c r="K95" s="12"/>
    </row>
    <row r="96" spans="1:11" ht="15" customHeight="1" x14ac:dyDescent="0.25">
      <c r="A96" s="31">
        <v>16</v>
      </c>
      <c r="B96" s="34" t="s">
        <v>49</v>
      </c>
      <c r="C96" s="35"/>
      <c r="D96" s="14" t="s">
        <v>21</v>
      </c>
      <c r="E96" s="3" t="s">
        <v>50</v>
      </c>
      <c r="F96" s="36">
        <v>542.53</v>
      </c>
      <c r="G96" s="39">
        <v>124.78</v>
      </c>
      <c r="H96" s="42">
        <v>667.31</v>
      </c>
      <c r="I96" s="18">
        <v>0</v>
      </c>
      <c r="J96" s="12" t="str">
        <f>IF(OR(I96=0,I96=1),"",1)</f>
        <v/>
      </c>
      <c r="K96" s="12" t="str">
        <f>IF(B96="",1,"")</f>
        <v/>
      </c>
    </row>
    <row r="97" spans="1:11" ht="25.5" customHeight="1" x14ac:dyDescent="0.25">
      <c r="A97" s="32"/>
      <c r="B97" s="45" t="s">
        <v>66</v>
      </c>
      <c r="C97" s="46"/>
      <c r="D97" s="47"/>
      <c r="E97" s="4" t="s">
        <v>46</v>
      </c>
      <c r="F97" s="37"/>
      <c r="G97" s="40"/>
      <c r="H97" s="43"/>
      <c r="I97" s="18">
        <v>0</v>
      </c>
      <c r="J97" s="12" t="str">
        <f>IF(OR(I97=0,I97=1),"",1)</f>
        <v/>
      </c>
      <c r="K97" s="12" t="str">
        <f>IF(AND(E97="",F97=""),1,"")</f>
        <v/>
      </c>
    </row>
    <row r="98" spans="1:11" ht="15" customHeight="1" x14ac:dyDescent="0.25">
      <c r="A98" s="33"/>
      <c r="B98" s="48" t="s">
        <v>85</v>
      </c>
      <c r="C98" s="49"/>
      <c r="D98" s="2" t="s">
        <v>69</v>
      </c>
      <c r="E98" s="5" t="s">
        <v>86</v>
      </c>
      <c r="F98" s="38"/>
      <c r="G98" s="41"/>
      <c r="H98" s="44"/>
      <c r="I98" s="18">
        <v>0</v>
      </c>
      <c r="J98" s="12" t="str">
        <f>IF(OR(I98=0,I98=1),"",1)</f>
        <v/>
      </c>
      <c r="K98" s="12" t="str">
        <f>IF(AND(E98="",F98=""),1,"")</f>
        <v/>
      </c>
    </row>
    <row r="99" spans="1:11" ht="12.75" hidden="1" customHeight="1" x14ac:dyDescent="0.25">
      <c r="A99" s="6"/>
      <c r="B99" s="19">
        <v>0</v>
      </c>
      <c r="C99" s="50" t="s">
        <v>85</v>
      </c>
      <c r="D99" s="51"/>
      <c r="E99" s="52"/>
      <c r="F99" s="20">
        <v>542.53</v>
      </c>
      <c r="G99" s="21">
        <v>124.78</v>
      </c>
      <c r="H99" s="20">
        <v>667.31</v>
      </c>
      <c r="I99" s="18">
        <v>0</v>
      </c>
      <c r="J99" s="16">
        <f>IF(I99=0,1,"")</f>
        <v>1</v>
      </c>
      <c r="K99" s="12" t="str">
        <f>IF(AND(E99="",F99=""),1,"")</f>
        <v/>
      </c>
    </row>
    <row r="100" spans="1:11" ht="12.75" hidden="1" customHeight="1" x14ac:dyDescent="0.25">
      <c r="A100" s="53" t="s">
        <v>21</v>
      </c>
      <c r="B100" s="54"/>
      <c r="C100" s="54"/>
      <c r="D100" s="54"/>
      <c r="E100" s="55"/>
      <c r="F100" s="17">
        <v>50</v>
      </c>
      <c r="G100" s="17">
        <v>11.5</v>
      </c>
      <c r="H100" s="17">
        <v>61.5</v>
      </c>
      <c r="I100" s="12"/>
      <c r="J100" s="12"/>
      <c r="K100" s="12"/>
    </row>
    <row r="101" spans="1:11" ht="15" customHeight="1" x14ac:dyDescent="0.25">
      <c r="A101" s="31">
        <v>17</v>
      </c>
      <c r="B101" s="34" t="s">
        <v>51</v>
      </c>
      <c r="C101" s="35"/>
      <c r="D101" s="14" t="s">
        <v>21</v>
      </c>
      <c r="E101" s="3" t="s">
        <v>46</v>
      </c>
      <c r="F101" s="36">
        <v>50</v>
      </c>
      <c r="G101" s="39">
        <v>11.5</v>
      </c>
      <c r="H101" s="42">
        <v>61.5</v>
      </c>
      <c r="I101" s="18">
        <v>0</v>
      </c>
      <c r="J101" s="12" t="str">
        <f>IF(OR(I101=0,I101=1),"",1)</f>
        <v/>
      </c>
      <c r="K101" s="12" t="str">
        <f>IF(B101="",1,"")</f>
        <v/>
      </c>
    </row>
    <row r="102" spans="1:11" ht="25.5" customHeight="1" x14ac:dyDescent="0.25">
      <c r="A102" s="32"/>
      <c r="B102" s="45" t="s">
        <v>67</v>
      </c>
      <c r="C102" s="46"/>
      <c r="D102" s="47"/>
      <c r="E102" s="4" t="s">
        <v>46</v>
      </c>
      <c r="F102" s="37"/>
      <c r="G102" s="40"/>
      <c r="H102" s="43"/>
      <c r="I102" s="18">
        <v>0</v>
      </c>
      <c r="J102" s="12" t="str">
        <f>IF(OR(I102=0,I102=1),"",1)</f>
        <v/>
      </c>
      <c r="K102" s="12" t="str">
        <f>IF(AND(E102="",F102=""),1,"")</f>
        <v/>
      </c>
    </row>
    <row r="103" spans="1:11" ht="15" customHeight="1" x14ac:dyDescent="0.25">
      <c r="A103" s="33"/>
      <c r="B103" s="48" t="s">
        <v>87</v>
      </c>
      <c r="C103" s="49"/>
      <c r="D103" s="2" t="s">
        <v>69</v>
      </c>
      <c r="E103" s="5" t="s">
        <v>84</v>
      </c>
      <c r="F103" s="38"/>
      <c r="G103" s="41"/>
      <c r="H103" s="44"/>
      <c r="I103" s="18">
        <v>0</v>
      </c>
      <c r="J103" s="12" t="str">
        <f>IF(OR(I103=0,I103=1),"",1)</f>
        <v/>
      </c>
      <c r="K103" s="12" t="str">
        <f>IF(AND(E103="",F103=""),1,"")</f>
        <v/>
      </c>
    </row>
    <row r="104" spans="1:11" ht="12.75" hidden="1" customHeight="1" x14ac:dyDescent="0.25">
      <c r="A104" s="6"/>
      <c r="B104" s="19">
        <v>0</v>
      </c>
      <c r="C104" s="50" t="s">
        <v>87</v>
      </c>
      <c r="D104" s="51"/>
      <c r="E104" s="52"/>
      <c r="F104" s="20">
        <v>50</v>
      </c>
      <c r="G104" s="21">
        <v>11.5</v>
      </c>
      <c r="H104" s="20">
        <v>61.5</v>
      </c>
      <c r="I104" s="18">
        <v>0</v>
      </c>
      <c r="J104" s="16">
        <f>IF(I104=0,1,"")</f>
        <v>1</v>
      </c>
      <c r="K104" s="12" t="str">
        <f>IF(AND(E104="",F104=""),1,"")</f>
        <v/>
      </c>
    </row>
    <row r="105" spans="1:11" ht="15" customHeight="1" x14ac:dyDescent="0.25">
      <c r="A105" s="22" t="s">
        <v>11</v>
      </c>
      <c r="B105" s="23"/>
      <c r="C105" s="23"/>
      <c r="D105" s="23"/>
      <c r="E105" s="30" t="s">
        <v>8</v>
      </c>
      <c r="F105" s="30"/>
      <c r="G105" s="28">
        <v>13571.43</v>
      </c>
      <c r="H105" s="28"/>
    </row>
    <row r="106" spans="1:11" ht="15" customHeight="1" x14ac:dyDescent="0.25">
      <c r="A106" s="24"/>
      <c r="B106" s="25"/>
      <c r="C106" s="25"/>
      <c r="D106" s="25"/>
      <c r="E106" s="30" t="s">
        <v>9</v>
      </c>
      <c r="F106" s="30"/>
      <c r="G106" s="28">
        <v>2105.5700000000002</v>
      </c>
      <c r="H106" s="28"/>
    </row>
    <row r="107" spans="1:11" ht="15" customHeight="1" x14ac:dyDescent="0.25">
      <c r="A107" s="26"/>
      <c r="B107" s="27"/>
      <c r="C107" s="27"/>
      <c r="D107" s="27"/>
      <c r="E107" s="30" t="s">
        <v>10</v>
      </c>
      <c r="F107" s="30"/>
      <c r="G107" s="28">
        <v>15677</v>
      </c>
      <c r="H107" s="28"/>
    </row>
    <row r="108" spans="1:11" ht="15" customHeight="1" x14ac:dyDescent="0.25"/>
    <row r="109" spans="1:11" ht="4.5" hidden="1" customHeight="1" x14ac:dyDescent="0.25">
      <c r="A109" s="22" t="s">
        <v>12</v>
      </c>
      <c r="B109" s="23"/>
      <c r="C109" s="23"/>
      <c r="D109" s="23"/>
      <c r="E109" s="30" t="s">
        <v>8</v>
      </c>
      <c r="F109" s="30"/>
      <c r="G109" s="28">
        <v>0</v>
      </c>
      <c r="H109" s="29"/>
    </row>
    <row r="110" spans="1:11" ht="4.5" hidden="1" customHeight="1" x14ac:dyDescent="0.25">
      <c r="A110" s="24"/>
      <c r="B110" s="25"/>
      <c r="C110" s="25"/>
      <c r="D110" s="25"/>
      <c r="E110" s="30" t="s">
        <v>9</v>
      </c>
      <c r="F110" s="30"/>
      <c r="G110" s="28">
        <v>0</v>
      </c>
      <c r="H110" s="29"/>
    </row>
    <row r="111" spans="1:11" ht="4.5" hidden="1" customHeight="1" x14ac:dyDescent="0.25">
      <c r="A111" s="26"/>
      <c r="B111" s="27"/>
      <c r="C111" s="27"/>
      <c r="D111" s="27"/>
      <c r="E111" s="30" t="s">
        <v>10</v>
      </c>
      <c r="F111" s="30"/>
      <c r="G111" s="28">
        <v>0</v>
      </c>
      <c r="H111" s="29"/>
    </row>
  </sheetData>
  <mergeCells count="191">
    <mergeCell ref="A8:H8"/>
    <mergeCell ref="A7:H7"/>
    <mergeCell ref="A3:H3"/>
    <mergeCell ref="A5:H5"/>
    <mergeCell ref="A6:H6"/>
    <mergeCell ref="A4:H4"/>
    <mergeCell ref="A10:H10"/>
    <mergeCell ref="A11:A13"/>
    <mergeCell ref="F11:F14"/>
    <mergeCell ref="G11:G14"/>
    <mergeCell ref="H11:H14"/>
    <mergeCell ref="B11:C11"/>
    <mergeCell ref="A105:D107"/>
    <mergeCell ref="C19:E19"/>
    <mergeCell ref="B12:D12"/>
    <mergeCell ref="B13:C13"/>
    <mergeCell ref="C14:E14"/>
    <mergeCell ref="C24:E24"/>
    <mergeCell ref="C29:E29"/>
    <mergeCell ref="C34:E34"/>
    <mergeCell ref="C39:E39"/>
    <mergeCell ref="C44:E44"/>
    <mergeCell ref="C49:E49"/>
    <mergeCell ref="C54:E54"/>
    <mergeCell ref="C59:E59"/>
    <mergeCell ref="C64:E64"/>
    <mergeCell ref="C69:E69"/>
    <mergeCell ref="C74:E74"/>
    <mergeCell ref="C79:E79"/>
    <mergeCell ref="C84:E84"/>
    <mergeCell ref="C94:E94"/>
    <mergeCell ref="C99:E99"/>
    <mergeCell ref="C104:E104"/>
    <mergeCell ref="A15:E15"/>
    <mergeCell ref="A20:E20"/>
    <mergeCell ref="A25:E25"/>
    <mergeCell ref="A30:E30"/>
    <mergeCell ref="A35:E35"/>
    <mergeCell ref="A40:E40"/>
    <mergeCell ref="A45:E45"/>
    <mergeCell ref="A50:E50"/>
    <mergeCell ref="A55:E55"/>
    <mergeCell ref="A60:E60"/>
    <mergeCell ref="A65:E65"/>
    <mergeCell ref="A70:E70"/>
    <mergeCell ref="A75:E75"/>
    <mergeCell ref="A80:E80"/>
    <mergeCell ref="A85:E85"/>
    <mergeCell ref="A90:E90"/>
    <mergeCell ref="A95:E95"/>
    <mergeCell ref="A100:E100"/>
    <mergeCell ref="A16:A18"/>
    <mergeCell ref="B16:C16"/>
    <mergeCell ref="F16:F18"/>
    <mergeCell ref="G16:G18"/>
    <mergeCell ref="H16:H18"/>
    <mergeCell ref="A21:A23"/>
    <mergeCell ref="B21:C21"/>
    <mergeCell ref="F21:F23"/>
    <mergeCell ref="G21:G23"/>
    <mergeCell ref="H21:H23"/>
    <mergeCell ref="B17:D17"/>
    <mergeCell ref="B22:D22"/>
    <mergeCell ref="B18:C18"/>
    <mergeCell ref="B23:C23"/>
    <mergeCell ref="A26:A28"/>
    <mergeCell ref="B26:C26"/>
    <mergeCell ref="F26:F28"/>
    <mergeCell ref="G26:G28"/>
    <mergeCell ref="H26:H28"/>
    <mergeCell ref="A31:A33"/>
    <mergeCell ref="B31:C31"/>
    <mergeCell ref="F31:F33"/>
    <mergeCell ref="G31:G33"/>
    <mergeCell ref="H31:H33"/>
    <mergeCell ref="B27:D27"/>
    <mergeCell ref="B32:D32"/>
    <mergeCell ref="B28:C28"/>
    <mergeCell ref="B33:C33"/>
    <mergeCell ref="A36:A38"/>
    <mergeCell ref="B36:C36"/>
    <mergeCell ref="F36:F38"/>
    <mergeCell ref="G36:G38"/>
    <mergeCell ref="H36:H38"/>
    <mergeCell ref="A41:A43"/>
    <mergeCell ref="B41:C41"/>
    <mergeCell ref="F41:F43"/>
    <mergeCell ref="G41:G43"/>
    <mergeCell ref="H41:H43"/>
    <mergeCell ref="B37:D37"/>
    <mergeCell ref="B42:D42"/>
    <mergeCell ref="B38:C38"/>
    <mergeCell ref="B43:C43"/>
    <mergeCell ref="A46:A48"/>
    <mergeCell ref="B46:C46"/>
    <mergeCell ref="F46:F48"/>
    <mergeCell ref="G46:G48"/>
    <mergeCell ref="H46:H48"/>
    <mergeCell ref="A51:A53"/>
    <mergeCell ref="B51:C51"/>
    <mergeCell ref="F51:F53"/>
    <mergeCell ref="G51:G53"/>
    <mergeCell ref="H51:H53"/>
    <mergeCell ref="B47:D47"/>
    <mergeCell ref="B52:D52"/>
    <mergeCell ref="B48:C48"/>
    <mergeCell ref="B53:C53"/>
    <mergeCell ref="A56:A58"/>
    <mergeCell ref="B56:C56"/>
    <mergeCell ref="F56:F58"/>
    <mergeCell ref="G56:G58"/>
    <mergeCell ref="H56:H58"/>
    <mergeCell ref="A61:A63"/>
    <mergeCell ref="B61:C61"/>
    <mergeCell ref="F61:F63"/>
    <mergeCell ref="G61:G63"/>
    <mergeCell ref="H61:H63"/>
    <mergeCell ref="B57:D57"/>
    <mergeCell ref="B62:D62"/>
    <mergeCell ref="B58:C58"/>
    <mergeCell ref="B63:C63"/>
    <mergeCell ref="A66:A68"/>
    <mergeCell ref="B66:C66"/>
    <mergeCell ref="F66:F68"/>
    <mergeCell ref="G66:G68"/>
    <mergeCell ref="H66:H68"/>
    <mergeCell ref="A71:A73"/>
    <mergeCell ref="B71:C71"/>
    <mergeCell ref="F71:F73"/>
    <mergeCell ref="G71:G73"/>
    <mergeCell ref="H71:H73"/>
    <mergeCell ref="B67:D67"/>
    <mergeCell ref="B72:D72"/>
    <mergeCell ref="B68:C68"/>
    <mergeCell ref="B73:C73"/>
    <mergeCell ref="A76:A78"/>
    <mergeCell ref="B76:C76"/>
    <mergeCell ref="F76:F78"/>
    <mergeCell ref="G76:G78"/>
    <mergeCell ref="H76:H78"/>
    <mergeCell ref="A81:A83"/>
    <mergeCell ref="B81:C81"/>
    <mergeCell ref="F81:F83"/>
    <mergeCell ref="G81:G83"/>
    <mergeCell ref="H81:H83"/>
    <mergeCell ref="B77:D77"/>
    <mergeCell ref="B82:D82"/>
    <mergeCell ref="B78:C78"/>
    <mergeCell ref="B83:C83"/>
    <mergeCell ref="A86:A88"/>
    <mergeCell ref="B86:C86"/>
    <mergeCell ref="F86:F88"/>
    <mergeCell ref="G86:G88"/>
    <mergeCell ref="H86:H88"/>
    <mergeCell ref="A91:A93"/>
    <mergeCell ref="B91:C91"/>
    <mergeCell ref="F91:F93"/>
    <mergeCell ref="G91:G93"/>
    <mergeCell ref="H91:H93"/>
    <mergeCell ref="B87:D87"/>
    <mergeCell ref="B92:D92"/>
    <mergeCell ref="B88:C88"/>
    <mergeCell ref="B93:C93"/>
    <mergeCell ref="C89:E89"/>
    <mergeCell ref="A96:A98"/>
    <mergeCell ref="B96:C96"/>
    <mergeCell ref="F96:F98"/>
    <mergeCell ref="G96:G98"/>
    <mergeCell ref="H96:H98"/>
    <mergeCell ref="A101:A103"/>
    <mergeCell ref="B101:C101"/>
    <mergeCell ref="F101:F103"/>
    <mergeCell ref="G101:G103"/>
    <mergeCell ref="H101:H103"/>
    <mergeCell ref="B97:D97"/>
    <mergeCell ref="B102:D102"/>
    <mergeCell ref="B98:C98"/>
    <mergeCell ref="B103:C103"/>
    <mergeCell ref="A109:D111"/>
    <mergeCell ref="G111:H111"/>
    <mergeCell ref="E111:F111"/>
    <mergeCell ref="G109:H109"/>
    <mergeCell ref="G110:H110"/>
    <mergeCell ref="E109:F109"/>
    <mergeCell ref="E110:F110"/>
    <mergeCell ref="E105:F105"/>
    <mergeCell ref="G105:H105"/>
    <mergeCell ref="E106:F106"/>
    <mergeCell ref="G106:H106"/>
    <mergeCell ref="E107:F107"/>
    <mergeCell ref="G107:H107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24.01.0000.37594, VULCAN sp. z o.o., licencja: kielce, Miasto Kielce ul. Rynek 1 25-519 Kielce&amp;C&amp;"Calibri"&amp;8Strona &amp;P z &amp;N
&amp;R
&amp;"Calibri"&amp;7</oddFooter>
  </headerFooter>
  <ignoredErrors>
    <ignoredError sqref="A1:D2 A3:D5 A6:D111 E1:L2 E3:L5 E6:L1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creator>Finanse VULCAN wersja 24.01.0000.37594</dc:creator>
  <cp:lastModifiedBy>Danuta</cp:lastModifiedBy>
  <cp:lastPrinted>2016-09-01T06:17:35Z</cp:lastPrinted>
  <dcterms:created xsi:type="dcterms:W3CDTF">2016-05-02T23:07:55Z</dcterms:created>
  <dcterms:modified xsi:type="dcterms:W3CDTF">2024-09-11T11:57:15Z</dcterms:modified>
</cp:coreProperties>
</file>