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910" yWindow="6030" windowWidth="21600" windowHeight="12735"/>
  </bookViews>
  <sheets>
    <sheet name="Wydruk" sheetId="9" r:id="rId1"/>
  </sheets>
  <calcPr calcId="145621"/>
</workbook>
</file>

<file path=xl/calcChain.xml><?xml version="1.0" encoding="utf-8"?>
<calcChain xmlns="http://schemas.openxmlformats.org/spreadsheetml/2006/main">
  <c r="K91" i="9" l="1"/>
  <c r="J91" i="9"/>
  <c r="K90" i="9"/>
  <c r="J90" i="9"/>
  <c r="K89" i="9"/>
  <c r="J89" i="9"/>
  <c r="K88" i="9"/>
  <c r="J88" i="9"/>
  <c r="K86" i="9"/>
  <c r="J86" i="9"/>
  <c r="K85" i="9"/>
  <c r="J85" i="9"/>
  <c r="K84" i="9"/>
  <c r="J84" i="9"/>
  <c r="K83" i="9"/>
  <c r="J83" i="9"/>
  <c r="K81" i="9"/>
  <c r="J81" i="9"/>
  <c r="K80" i="9"/>
  <c r="J80" i="9"/>
  <c r="K79" i="9"/>
  <c r="J79" i="9"/>
  <c r="K78" i="9"/>
  <c r="J78" i="9"/>
  <c r="K76" i="9"/>
  <c r="J76" i="9"/>
  <c r="K75" i="9"/>
  <c r="J75" i="9"/>
  <c r="K74" i="9"/>
  <c r="J74" i="9"/>
  <c r="K73" i="9"/>
  <c r="J73" i="9"/>
  <c r="K71" i="9"/>
  <c r="J71" i="9"/>
  <c r="K70" i="9"/>
  <c r="J70" i="9"/>
  <c r="K69" i="9"/>
  <c r="J69" i="9"/>
  <c r="K68" i="9"/>
  <c r="J68" i="9"/>
  <c r="K66" i="9"/>
  <c r="J66" i="9"/>
  <c r="K65" i="9"/>
  <c r="J65" i="9"/>
  <c r="K64" i="9"/>
  <c r="J64" i="9"/>
  <c r="K63" i="9"/>
  <c r="J63" i="9"/>
  <c r="K61" i="9"/>
  <c r="J61" i="9"/>
  <c r="K60" i="9"/>
  <c r="J60" i="9"/>
  <c r="K59" i="9"/>
  <c r="J59" i="9"/>
  <c r="K58" i="9"/>
  <c r="J58" i="9"/>
  <c r="K56" i="9"/>
  <c r="J56" i="9"/>
  <c r="K55" i="9"/>
  <c r="J55" i="9"/>
  <c r="K54" i="9"/>
  <c r="J54" i="9"/>
  <c r="K53" i="9"/>
  <c r="J53" i="9"/>
  <c r="K51" i="9"/>
  <c r="J51" i="9"/>
  <c r="K50" i="9"/>
  <c r="J50" i="9"/>
  <c r="K49" i="9"/>
  <c r="J49" i="9"/>
  <c r="K48" i="9"/>
  <c r="J48" i="9"/>
  <c r="K46" i="9"/>
  <c r="J46" i="9"/>
  <c r="K45" i="9"/>
  <c r="J45" i="9"/>
  <c r="K44" i="9"/>
  <c r="J44" i="9"/>
  <c r="K43" i="9"/>
  <c r="J43" i="9"/>
  <c r="K41" i="9"/>
  <c r="J41" i="9"/>
  <c r="K40" i="9"/>
  <c r="J40" i="9"/>
  <c r="K39" i="9"/>
  <c r="J39" i="9"/>
  <c r="K38" i="9"/>
  <c r="J38" i="9"/>
  <c r="K36" i="9"/>
  <c r="J36" i="9"/>
  <c r="K35" i="9"/>
  <c r="J35" i="9"/>
  <c r="K34" i="9"/>
  <c r="J34" i="9"/>
  <c r="K33" i="9"/>
  <c r="J33" i="9"/>
  <c r="K31" i="9"/>
  <c r="J31" i="9"/>
  <c r="K30" i="9"/>
  <c r="J30" i="9"/>
  <c r="K29" i="9"/>
  <c r="J29" i="9"/>
  <c r="K28" i="9"/>
  <c r="J28" i="9"/>
  <c r="K26" i="9"/>
  <c r="J26" i="9"/>
  <c r="K25" i="9"/>
  <c r="J25" i="9"/>
  <c r="K24" i="9"/>
  <c r="J24" i="9"/>
  <c r="K23" i="9"/>
  <c r="J23" i="9"/>
  <c r="K21" i="9"/>
  <c r="J21" i="9"/>
  <c r="K20" i="9"/>
  <c r="J20" i="9"/>
  <c r="K19" i="9"/>
  <c r="J19" i="9"/>
  <c r="K18" i="9"/>
  <c r="J18" i="9"/>
</calcChain>
</file>

<file path=xl/sharedStrings.xml><?xml version="1.0" encoding="utf-8"?>
<sst xmlns="http://schemas.openxmlformats.org/spreadsheetml/2006/main" count="170" uniqueCount="91">
  <si>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</si>
  <si>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</si>
  <si>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</si>
  <si>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</si>
  <si>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</si>
  <si>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</si>
  <si>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</si>
  <si>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</si>
  <si>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</si>
  <si>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</si>
  <si>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</si>
  <si>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</si>
  <si>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 xml:space="preserve">RAZEM NA ZESTAWIENIU </t>
  </si>
  <si>
    <t>Brak danych spełniających kryteria zestawienia.</t>
  </si>
  <si>
    <t>Szablon: Podstawowy</t>
  </si>
  <si>
    <t>Nazwa  towaru lub usługi</t>
  </si>
  <si>
    <t>HiddenColumnMark</t>
  </si>
  <si>
    <t>z datą zakończenia dostawy od: 01.08.2024 do: 31.08.2024</t>
  </si>
  <si>
    <t>Zestawienie dokumentów zakupu</t>
  </si>
  <si>
    <t>Nr dok. Pierwotnego</t>
  </si>
  <si>
    <t>Jednostka: SP22</t>
  </si>
  <si>
    <t/>
  </si>
  <si>
    <t>1906/2024/FMK</t>
  </si>
  <si>
    <t>01.08.2024</t>
  </si>
  <si>
    <t>PSD/683/08/2024</t>
  </si>
  <si>
    <t>501040687/6/W/2024</t>
  </si>
  <si>
    <t>08.08.2024</t>
  </si>
  <si>
    <t>FV/7137/2024</t>
  </si>
  <si>
    <t>12.08.2024</t>
  </si>
  <si>
    <t>114/24</t>
  </si>
  <si>
    <t>23.08.2024</t>
  </si>
  <si>
    <t>21.08.2024</t>
  </si>
  <si>
    <t>FAKTURA 1/B3075/2024</t>
  </si>
  <si>
    <t>15437/MG/2024</t>
  </si>
  <si>
    <t>103/24</t>
  </si>
  <si>
    <t>26.08.2024</t>
  </si>
  <si>
    <t>2171/2024/FMK</t>
  </si>
  <si>
    <t>06.09.2024</t>
  </si>
  <si>
    <t>29.08.2024</t>
  </si>
  <si>
    <t>06/012265/2024</t>
  </si>
  <si>
    <t>30.08.2024</t>
  </si>
  <si>
    <t>021367000008102</t>
  </si>
  <si>
    <t>31.08.2024</t>
  </si>
  <si>
    <t>105/8/2024</t>
  </si>
  <si>
    <t>F/0490/08/24</t>
  </si>
  <si>
    <t>PSD/1224/09/2024</t>
  </si>
  <si>
    <t>01.09.2024</t>
  </si>
  <si>
    <t>Mrówka - QUEST SC SPÓŁKA Z OGRANICZONĄ ODPOWIEDZIALNOŚCIĄ</t>
  </si>
  <si>
    <t>POCZTA ENVELO - POCZTA POLSKA USŁUGI CYFROWE SPÓŁKA Z OGRANICZONĄ ODPOWIEDZIALNOŚCIĄ</t>
  </si>
  <si>
    <t>ENERGA - ENERGA - OBRÓT SPÓŁKA AKCYJNA</t>
  </si>
  <si>
    <t>BEST PARTNER - BEST PARTNER ANDRZEJ KISIEL</t>
  </si>
  <si>
    <t>ODZIEŻ-CIEŚLIK - ODZIEŻ ROBOCZA ROBERT CIEŚLIK</t>
  </si>
  <si>
    <t>CASTORAMA - CASTORAMA POLSKA SP.ZOO</t>
  </si>
  <si>
    <t>KONKRET PLUS - KONKRET PLUS LESZEK OZIORO</t>
  </si>
  <si>
    <t>Termovolt - MACIEJ LEWANDOWSKI TERMOVOLT</t>
  </si>
  <si>
    <t>WODOCIĄGI - WODOCIĄGI KIELECKIE SPÓŁKA Z OGRANICZONĄ ODPOWIEDZIALNOŚCIĄ</t>
  </si>
  <si>
    <t>PGE DYSTRYBUCJA - PGE DYSTRYBUCJA SPÓŁKA AKCYJNA</t>
  </si>
  <si>
    <t>GALUS SP. Z O.O. - PRZYCHODNIA DLA RODZINY GALUS SPÓŁKA Z OGRANICZONĄ ODPOWIEDZIALNOŚCIĄ</t>
  </si>
  <si>
    <t>RAF-GUARD - Rafał Żmuda Firma Handlowo-Usługowa RAF-GUARD Systemy Bezpieczeństwa Agroturystyka "Ostoja-Wilków"</t>
  </si>
  <si>
    <t>art.do pracy bieżącej dla konserwatora</t>
  </si>
  <si>
    <t>Faktura VAT zakupu</t>
  </si>
  <si>
    <t>15.08.2024</t>
  </si>
  <si>
    <t>Znaczki pocztowe</t>
  </si>
  <si>
    <t>Energia elektryczna</t>
  </si>
  <si>
    <t>07.09.2024</t>
  </si>
  <si>
    <t>zakup artykułów na bieżące potrzeby szkoły,-środki czystości, artykuły do sprzątania</t>
  </si>
  <si>
    <t>ODZIEŻ ROBOCZA</t>
  </si>
  <si>
    <t>04.09.2024</t>
  </si>
  <si>
    <t>DRZWI, TRANSPORT</t>
  </si>
  <si>
    <t>art.biurowe</t>
  </si>
  <si>
    <t>16.09.2024</t>
  </si>
  <si>
    <t>12.09.2024</t>
  </si>
  <si>
    <t>woda+ścieki</t>
  </si>
  <si>
    <t>17.09.2024</t>
  </si>
  <si>
    <t>dystrybucja energii elektrycznej</t>
  </si>
  <si>
    <t>18.09.2024</t>
  </si>
  <si>
    <t>Badania okresowe pracowników</t>
  </si>
  <si>
    <t>13.09.2024</t>
  </si>
  <si>
    <t>Usługa monitoringu</t>
  </si>
  <si>
    <t>14.09.2024</t>
  </si>
  <si>
    <t>15.09.2024</t>
  </si>
  <si>
    <t>art.dla konserwatora</t>
  </si>
  <si>
    <t>znaczki pocztowe</t>
  </si>
  <si>
    <t>energia elektryczna</t>
  </si>
  <si>
    <t>środki czystości</t>
  </si>
  <si>
    <t>odzież robocza</t>
  </si>
  <si>
    <t>USŁUGA</t>
  </si>
  <si>
    <t>MONTAŻ ZACZEPÓW DO DRZWI</t>
  </si>
  <si>
    <t>woda</t>
  </si>
  <si>
    <t>dystrybucja energii</t>
  </si>
  <si>
    <t>badania okresowe pracowników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</si>
</sst>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49" fontId="4" fillId="0" borderId="1" xfId="0" applyNumberFormat="1" applyFont="1" applyFill="1" applyBorder="1" applyAlignment="1">
      <alignment horizontal="right" vertical="top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49" fontId="4" fillId="0" borderId="13" xfId="0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Fill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4" fontId="4" fillId="0" borderId="21" xfId="0" applyNumberFormat="1" applyFont="1" applyFill="1" applyBorder="1" applyAlignment="1">
      <alignment horizontal="right" vertical="center" shrinkToFit="1"/>
    </xf>
    <xf numFmtId="4" fontId="4" fillId="0" borderId="19" xfId="0" applyNumberFormat="1" applyFont="1" applyFill="1" applyBorder="1" applyAlignment="1">
      <alignment horizontal="right" vertical="center"/>
    </xf>
    <xf numFmtId="4" fontId="4" fillId="0" borderId="20" xfId="0" applyNumberFormat="1" applyFont="1" applyFill="1" applyBorder="1" applyAlignment="1">
      <alignment horizontal="right" vertical="center"/>
    </xf>
    <xf numFmtId="4" fontId="4" fillId="0" borderId="16" xfId="0" applyNumberFormat="1" applyFont="1" applyFill="1" applyBorder="1" applyAlignment="1">
      <alignment horizontal="right" vertical="center" shrinkToFit="1"/>
    </xf>
    <xf numFmtId="4" fontId="4" fillId="0" borderId="17" xfId="0" applyNumberFormat="1" applyFont="1" applyFill="1" applyBorder="1" applyAlignment="1">
      <alignment horizontal="right" vertical="center"/>
    </xf>
    <xf numFmtId="4" fontId="4" fillId="0" borderId="18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 shrinkToFit="1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GridLines="0" tabSelected="1" topLeftCell="A4" workbookViewId="0">
      <selection activeCell="O23" sqref="O23"/>
    </sheetView>
  </sheetViews>
  <sheetFormatPr defaultRowHeight="15" x14ac:dyDescent="0.25"/>
  <cols>
    <col min="1" max="2" width="3.7109375" customWidth="1"/>
    <col min="3" max="4" width="27.7109375" customWidth="1"/>
    <col min="5" max="8" width="12.7109375" customWidth="1"/>
    <col min="9" max="11" width="9.140625" hidden="1" customWidth="1"/>
  </cols>
  <sheetData>
    <row r="1" spans="1:11" ht="15" customHeight="1" x14ac:dyDescent="0.25"/>
    <row r="2" spans="1:11" ht="15" hidden="1" customHeight="1" x14ac:dyDescent="0.25">
      <c r="I2" s="13" t="s">
        <v>16</v>
      </c>
      <c r="J2" s="13" t="s">
        <v>16</v>
      </c>
      <c r="K2" s="13" t="s">
        <v>16</v>
      </c>
    </row>
    <row r="3" spans="1:11" ht="15" customHeight="1" x14ac:dyDescent="0.25">
      <c r="A3" s="68"/>
      <c r="B3" s="68"/>
      <c r="C3" s="68"/>
      <c r="D3" s="68"/>
      <c r="E3" s="68"/>
      <c r="F3" s="68"/>
      <c r="G3" s="68"/>
      <c r="H3" s="68"/>
    </row>
    <row r="4" spans="1:11" ht="21" customHeight="1" x14ac:dyDescent="0.25">
      <c r="A4" s="69" t="s">
        <v>18</v>
      </c>
      <c r="B4" s="69"/>
      <c r="C4" s="69"/>
      <c r="D4" s="69"/>
      <c r="E4" s="69"/>
      <c r="F4" s="69"/>
      <c r="G4" s="69"/>
      <c r="H4" s="69"/>
    </row>
    <row r="5" spans="1:11" ht="15" customHeight="1" x14ac:dyDescent="0.25">
      <c r="A5" s="70" t="s">
        <v>14</v>
      </c>
      <c r="B5" s="70"/>
      <c r="C5" s="70"/>
      <c r="D5" s="70"/>
      <c r="E5" s="70"/>
      <c r="F5" s="70"/>
      <c r="G5" s="70"/>
      <c r="H5" s="70"/>
    </row>
    <row r="6" spans="1:11" ht="15" customHeight="1" x14ac:dyDescent="0.25">
      <c r="A6" s="67" t="s">
        <v>17</v>
      </c>
      <c r="B6" s="67"/>
      <c r="C6" s="67"/>
      <c r="D6" s="67"/>
      <c r="E6" s="67"/>
      <c r="F6" s="67"/>
      <c r="G6" s="67"/>
      <c r="H6" s="67"/>
    </row>
    <row r="7" spans="1:11" ht="15" customHeight="1" x14ac:dyDescent="0.25">
      <c r="A7" s="67"/>
      <c r="B7" s="67"/>
      <c r="C7" s="67"/>
      <c r="D7" s="67"/>
      <c r="E7" s="67"/>
      <c r="F7" s="67"/>
      <c r="G7" s="67"/>
      <c r="H7" s="67"/>
    </row>
    <row r="8" spans="1:11" hidden="1" x14ac:dyDescent="0.25">
      <c r="A8" s="67"/>
      <c r="B8" s="67"/>
      <c r="C8" s="67"/>
      <c r="D8" s="67"/>
      <c r="E8" s="67"/>
      <c r="F8" s="67"/>
      <c r="G8" s="67"/>
      <c r="H8" s="67"/>
    </row>
    <row r="9" spans="1:11" hidden="1" x14ac:dyDescent="0.25">
      <c r="A9" s="67"/>
      <c r="B9" s="67"/>
      <c r="C9" s="67"/>
      <c r="D9" s="67"/>
      <c r="E9" s="67"/>
      <c r="F9" s="67"/>
      <c r="G9" s="67"/>
      <c r="H9" s="67"/>
    </row>
    <row r="10" spans="1:11" hidden="1" x14ac:dyDescent="0.25">
      <c r="A10" s="66" t="s">
        <v>13</v>
      </c>
      <c r="B10" s="66"/>
      <c r="C10" s="66"/>
      <c r="D10" s="66"/>
      <c r="E10" s="66"/>
      <c r="F10" s="66"/>
      <c r="G10" s="66"/>
      <c r="H10" s="66"/>
    </row>
    <row r="11" spans="1:11" ht="15" customHeight="1" x14ac:dyDescent="0.25"/>
    <row r="12" spans="1:11" ht="12.75" hidden="1" customHeight="1" x14ac:dyDescent="0.25">
      <c r="A12" s="71"/>
      <c r="B12" s="71"/>
      <c r="C12" s="71"/>
      <c r="D12" s="71"/>
      <c r="E12" s="71"/>
      <c r="F12" s="71"/>
      <c r="G12" s="71"/>
      <c r="H12" s="71"/>
    </row>
    <row r="13" spans="1:11" ht="15" customHeight="1" x14ac:dyDescent="0.25">
      <c r="A13" s="56" t="s">
        <v>0</v>
      </c>
      <c r="B13" s="59" t="s">
        <v>1</v>
      </c>
      <c r="C13" s="60"/>
      <c r="D13" s="15" t="s">
        <v>19</v>
      </c>
      <c r="E13" s="9" t="s">
        <v>5</v>
      </c>
      <c r="F13" s="56" t="s">
        <v>8</v>
      </c>
      <c r="G13" s="56" t="s">
        <v>9</v>
      </c>
      <c r="H13" s="56" t="s">
        <v>10</v>
      </c>
    </row>
    <row r="14" spans="1:11" ht="15" customHeight="1" x14ac:dyDescent="0.25">
      <c r="A14" s="57"/>
      <c r="B14" s="61" t="s">
        <v>3</v>
      </c>
      <c r="C14" s="62"/>
      <c r="D14" s="63"/>
      <c r="E14" s="10" t="s">
        <v>6</v>
      </c>
      <c r="F14" s="57"/>
      <c r="G14" s="57"/>
      <c r="H14" s="57"/>
    </row>
    <row r="15" spans="1:11" ht="15" customHeight="1" x14ac:dyDescent="0.25">
      <c r="A15" s="58"/>
      <c r="B15" s="64" t="s">
        <v>2</v>
      </c>
      <c r="C15" s="65"/>
      <c r="D15" s="7" t="s">
        <v>4</v>
      </c>
      <c r="E15" s="11" t="s">
        <v>7</v>
      </c>
      <c r="F15" s="57"/>
      <c r="G15" s="57"/>
      <c r="H15" s="57"/>
    </row>
    <row r="16" spans="1:11" ht="12.75" hidden="1" customHeight="1" x14ac:dyDescent="0.25">
      <c r="A16" s="1"/>
      <c r="B16" s="8" t="s">
        <v>0</v>
      </c>
      <c r="C16" s="64" t="s">
        <v>15</v>
      </c>
      <c r="D16" s="65"/>
      <c r="E16" s="65"/>
      <c r="F16" s="58"/>
      <c r="G16" s="58"/>
      <c r="H16" s="58"/>
    </row>
    <row r="17" spans="1:11" ht="15" customHeight="1" x14ac:dyDescent="0.25">
      <c r="A17" s="53" t="s">
        <v>20</v>
      </c>
      <c r="B17" s="54"/>
      <c r="C17" s="54"/>
      <c r="D17" s="54"/>
      <c r="E17" s="55"/>
      <c r="F17" s="17">
        <v>8557.52</v>
      </c>
      <c r="G17" s="17">
        <v>1606.17</v>
      </c>
      <c r="H17" s="17">
        <v>10163.69</v>
      </c>
    </row>
    <row r="18" spans="1:11" ht="4.5" hidden="1" customHeight="1" x14ac:dyDescent="0.25">
      <c r="A18" s="33">
        <v>0</v>
      </c>
      <c r="B18" s="36"/>
      <c r="C18" s="37"/>
      <c r="D18" s="14"/>
      <c r="E18" s="3"/>
      <c r="F18" s="38">
        <v>0</v>
      </c>
      <c r="G18" s="41">
        <v>0</v>
      </c>
      <c r="H18" s="44">
        <v>0</v>
      </c>
      <c r="I18" s="18">
        <v>0</v>
      </c>
      <c r="J18" s="12" t="str">
        <f>IF(OR(I18=0,I18=1),"",1)</f>
        <v/>
      </c>
      <c r="K18" s="16">
        <f>IF(B18="",1,"")</f>
        <v>1</v>
      </c>
    </row>
    <row r="19" spans="1:11" ht="4.5" hidden="1" customHeight="1" x14ac:dyDescent="0.25">
      <c r="A19" s="34"/>
      <c r="B19" s="47"/>
      <c r="C19" s="48"/>
      <c r="D19" s="49"/>
      <c r="E19" s="4"/>
      <c r="F19" s="39"/>
      <c r="G19" s="42"/>
      <c r="H19" s="45"/>
      <c r="I19" s="18">
        <v>0</v>
      </c>
      <c r="J19" s="12" t="str">
        <f>IF(OR(I19=0,I19=1),"",1)</f>
        <v/>
      </c>
      <c r="K19" s="16">
        <f>IF(AND(E19="",F19=""),1,"")</f>
        <v>1</v>
      </c>
    </row>
    <row r="20" spans="1:11" ht="4.5" hidden="1" customHeight="1" x14ac:dyDescent="0.25">
      <c r="A20" s="35"/>
      <c r="B20" s="22"/>
      <c r="C20" s="23"/>
      <c r="D20" s="2"/>
      <c r="E20" s="5"/>
      <c r="F20" s="40"/>
      <c r="G20" s="43"/>
      <c r="H20" s="46"/>
      <c r="I20" s="18">
        <v>0</v>
      </c>
      <c r="J20" s="12" t="str">
        <f>IF(OR(I20=0,I20=1),"",1)</f>
        <v/>
      </c>
      <c r="K20" s="16">
        <f>IF(AND(E20="",F20=""),1,"")</f>
        <v>1</v>
      </c>
    </row>
    <row r="21" spans="1:11" ht="12.75" hidden="1" customHeight="1" x14ac:dyDescent="0.25">
      <c r="A21" s="6"/>
      <c r="B21" s="19">
        <v>0</v>
      </c>
      <c r="C21" s="50"/>
      <c r="D21" s="51"/>
      <c r="E21" s="52"/>
      <c r="F21" s="20">
        <v>8557.52</v>
      </c>
      <c r="G21" s="21">
        <v>1606.17</v>
      </c>
      <c r="H21" s="20">
        <v>10163.69</v>
      </c>
      <c r="I21" s="18">
        <v>0</v>
      </c>
      <c r="J21" s="16">
        <f>IF(I21=0,1,"")</f>
        <v>1</v>
      </c>
      <c r="K21" s="12" t="str">
        <f>IF(AND(E21="",F21=""),1,"")</f>
        <v/>
      </c>
    </row>
    <row r="22" spans="1:11" ht="12.75" hidden="1" customHeight="1" x14ac:dyDescent="0.25">
      <c r="A22" s="53" t="s">
        <v>21</v>
      </c>
      <c r="B22" s="54"/>
      <c r="C22" s="54"/>
      <c r="D22" s="54"/>
      <c r="E22" s="55"/>
      <c r="F22" s="17">
        <v>454.7</v>
      </c>
      <c r="G22" s="17">
        <v>104.58</v>
      </c>
      <c r="H22" s="17">
        <v>559.28</v>
      </c>
      <c r="I22" s="12"/>
      <c r="J22" s="12"/>
      <c r="K22" s="12"/>
    </row>
    <row r="23" spans="1:11" ht="15" customHeight="1" x14ac:dyDescent="0.25">
      <c r="A23" s="33">
        <v>1</v>
      </c>
      <c r="B23" s="36" t="s">
        <v>22</v>
      </c>
      <c r="C23" s="37"/>
      <c r="D23" s="14" t="s">
        <v>21</v>
      </c>
      <c r="E23" s="3" t="s">
        <v>23</v>
      </c>
      <c r="F23" s="38">
        <v>454.7</v>
      </c>
      <c r="G23" s="41">
        <v>104.58</v>
      </c>
      <c r="H23" s="44">
        <v>559.28</v>
      </c>
      <c r="I23" s="18">
        <v>0</v>
      </c>
      <c r="J23" s="12" t="str">
        <f>IF(OR(I23=0,I23=1),"",1)</f>
        <v/>
      </c>
      <c r="K23" s="12" t="str">
        <f>IF(B23="",1,"")</f>
        <v/>
      </c>
    </row>
    <row r="24" spans="1:11" ht="15" customHeight="1" x14ac:dyDescent="0.25">
      <c r="A24" s="34"/>
      <c r="B24" s="47" t="s">
        <v>47</v>
      </c>
      <c r="C24" s="48"/>
      <c r="D24" s="49"/>
      <c r="E24" s="4" t="s">
        <v>23</v>
      </c>
      <c r="F24" s="39"/>
      <c r="G24" s="42"/>
      <c r="H24" s="45"/>
      <c r="I24" s="18">
        <v>0</v>
      </c>
      <c r="J24" s="12" t="str">
        <f>IF(OR(I24=0,I24=1),"",1)</f>
        <v/>
      </c>
      <c r="K24" s="12" t="str">
        <f>IF(AND(E24="",F24=""),1,"")</f>
        <v/>
      </c>
    </row>
    <row r="25" spans="1:11" ht="15" customHeight="1" x14ac:dyDescent="0.25">
      <c r="A25" s="35"/>
      <c r="B25" s="22" t="s">
        <v>59</v>
      </c>
      <c r="C25" s="23"/>
      <c r="D25" s="2" t="s">
        <v>60</v>
      </c>
      <c r="E25" s="5" t="s">
        <v>61</v>
      </c>
      <c r="F25" s="40"/>
      <c r="G25" s="43"/>
      <c r="H25" s="46"/>
      <c r="I25" s="18">
        <v>0</v>
      </c>
      <c r="J25" s="12" t="str">
        <f>IF(OR(I25=0,I25=1),"",1)</f>
        <v/>
      </c>
      <c r="K25" s="12" t="str">
        <f>IF(AND(E25="",F25=""),1,"")</f>
        <v/>
      </c>
    </row>
    <row r="26" spans="1:11" ht="12.75" hidden="1" customHeight="1" x14ac:dyDescent="0.25">
      <c r="A26" s="6"/>
      <c r="B26" s="19">
        <v>0</v>
      </c>
      <c r="C26" s="50" t="s">
        <v>81</v>
      </c>
      <c r="D26" s="51"/>
      <c r="E26" s="52"/>
      <c r="F26" s="20">
        <v>454.7</v>
      </c>
      <c r="G26" s="21">
        <v>104.58</v>
      </c>
      <c r="H26" s="20">
        <v>559.28</v>
      </c>
      <c r="I26" s="18">
        <v>0</v>
      </c>
      <c r="J26" s="16">
        <f>IF(I26=0,1,"")</f>
        <v>1</v>
      </c>
      <c r="K26" s="12" t="str">
        <f>IF(AND(E26="",F26=""),1,"")</f>
        <v/>
      </c>
    </row>
    <row r="27" spans="1:11" ht="12.75" hidden="1" customHeight="1" x14ac:dyDescent="0.25">
      <c r="A27" s="53" t="s">
        <v>21</v>
      </c>
      <c r="B27" s="54"/>
      <c r="C27" s="54"/>
      <c r="D27" s="54"/>
      <c r="E27" s="55"/>
      <c r="F27" s="17">
        <v>98.9</v>
      </c>
      <c r="G27" s="17">
        <v>0</v>
      </c>
      <c r="H27" s="17">
        <v>98.9</v>
      </c>
      <c r="I27" s="12"/>
      <c r="J27" s="12"/>
      <c r="K27" s="12"/>
    </row>
    <row r="28" spans="1:11" ht="15" customHeight="1" x14ac:dyDescent="0.25">
      <c r="A28" s="33">
        <v>2</v>
      </c>
      <c r="B28" s="36" t="s">
        <v>24</v>
      </c>
      <c r="C28" s="37"/>
      <c r="D28" s="14" t="s">
        <v>21</v>
      </c>
      <c r="E28" s="3" t="s">
        <v>23</v>
      </c>
      <c r="F28" s="38">
        <v>98.9</v>
      </c>
      <c r="G28" s="41">
        <v>0</v>
      </c>
      <c r="H28" s="44">
        <v>98.9</v>
      </c>
      <c r="I28" s="18">
        <v>0</v>
      </c>
      <c r="J28" s="12" t="str">
        <f>IF(OR(I28=0,I28=1),"",1)</f>
        <v/>
      </c>
      <c r="K28" s="12" t="str">
        <f>IF(B28="",1,"")</f>
        <v/>
      </c>
    </row>
    <row r="29" spans="1:11" ht="25.5" customHeight="1" x14ac:dyDescent="0.25">
      <c r="A29" s="34"/>
      <c r="B29" s="47" t="s">
        <v>48</v>
      </c>
      <c r="C29" s="48"/>
      <c r="D29" s="49"/>
      <c r="E29" s="4" t="s">
        <v>23</v>
      </c>
      <c r="F29" s="39"/>
      <c r="G29" s="42"/>
      <c r="H29" s="45"/>
      <c r="I29" s="18">
        <v>0</v>
      </c>
      <c r="J29" s="12" t="str">
        <f>IF(OR(I29=0,I29=1),"",1)</f>
        <v/>
      </c>
      <c r="K29" s="12" t="str">
        <f>IF(AND(E29="",F29=""),1,"")</f>
        <v/>
      </c>
    </row>
    <row r="30" spans="1:11" ht="15" customHeight="1" x14ac:dyDescent="0.25">
      <c r="A30" s="35"/>
      <c r="B30" s="22" t="s">
        <v>62</v>
      </c>
      <c r="C30" s="23"/>
      <c r="D30" s="2" t="s">
        <v>60</v>
      </c>
      <c r="E30" s="5" t="s">
        <v>61</v>
      </c>
      <c r="F30" s="40"/>
      <c r="G30" s="43"/>
      <c r="H30" s="46"/>
      <c r="I30" s="18">
        <v>0</v>
      </c>
      <c r="J30" s="12" t="str">
        <f>IF(OR(I30=0,I30=1),"",1)</f>
        <v/>
      </c>
      <c r="K30" s="12" t="str">
        <f>IF(AND(E30="",F30=""),1,"")</f>
        <v/>
      </c>
    </row>
    <row r="31" spans="1:11" ht="12.75" hidden="1" customHeight="1" x14ac:dyDescent="0.25">
      <c r="A31" s="6"/>
      <c r="B31" s="19">
        <v>0</v>
      </c>
      <c r="C31" s="50" t="s">
        <v>82</v>
      </c>
      <c r="D31" s="51"/>
      <c r="E31" s="52"/>
      <c r="F31" s="20">
        <v>98.9</v>
      </c>
      <c r="G31" s="21">
        <v>0</v>
      </c>
      <c r="H31" s="20">
        <v>98.9</v>
      </c>
      <c r="I31" s="18">
        <v>0</v>
      </c>
      <c r="J31" s="16">
        <f>IF(I31=0,1,"")</f>
        <v>1</v>
      </c>
      <c r="K31" s="12" t="str">
        <f>IF(AND(E31="",F31=""),1,"")</f>
        <v/>
      </c>
    </row>
    <row r="32" spans="1:11" ht="12.75" hidden="1" customHeight="1" x14ac:dyDescent="0.25">
      <c r="A32" s="53" t="s">
        <v>21</v>
      </c>
      <c r="B32" s="54"/>
      <c r="C32" s="54"/>
      <c r="D32" s="54"/>
      <c r="E32" s="55"/>
      <c r="F32" s="17">
        <v>833.49</v>
      </c>
      <c r="G32" s="17">
        <v>191.7</v>
      </c>
      <c r="H32" s="17">
        <v>1025.19</v>
      </c>
      <c r="I32" s="12"/>
      <c r="J32" s="12"/>
      <c r="K32" s="12"/>
    </row>
    <row r="33" spans="1:11" ht="15" customHeight="1" x14ac:dyDescent="0.25">
      <c r="A33" s="33">
        <v>3</v>
      </c>
      <c r="B33" s="36" t="s">
        <v>25</v>
      </c>
      <c r="C33" s="37"/>
      <c r="D33" s="14" t="s">
        <v>21</v>
      </c>
      <c r="E33" s="3" t="s">
        <v>26</v>
      </c>
      <c r="F33" s="38">
        <v>833.49</v>
      </c>
      <c r="G33" s="41">
        <v>191.7</v>
      </c>
      <c r="H33" s="44">
        <v>1025.19</v>
      </c>
      <c r="I33" s="18">
        <v>0</v>
      </c>
      <c r="J33" s="12" t="str">
        <f>IF(OR(I33=0,I33=1),"",1)</f>
        <v/>
      </c>
      <c r="K33" s="12" t="str">
        <f>IF(B33="",1,"")</f>
        <v/>
      </c>
    </row>
    <row r="34" spans="1:11" ht="15" customHeight="1" x14ac:dyDescent="0.25">
      <c r="A34" s="34"/>
      <c r="B34" s="47" t="s">
        <v>49</v>
      </c>
      <c r="C34" s="48"/>
      <c r="D34" s="49"/>
      <c r="E34" s="4" t="s">
        <v>26</v>
      </c>
      <c r="F34" s="39"/>
      <c r="G34" s="42"/>
      <c r="H34" s="45"/>
      <c r="I34" s="18">
        <v>0</v>
      </c>
      <c r="J34" s="12" t="str">
        <f>IF(OR(I34=0,I34=1),"",1)</f>
        <v/>
      </c>
      <c r="K34" s="12" t="str">
        <f>IF(AND(E34="",F34=""),1,"")</f>
        <v/>
      </c>
    </row>
    <row r="35" spans="1:11" ht="15" customHeight="1" x14ac:dyDescent="0.25">
      <c r="A35" s="35"/>
      <c r="B35" s="22" t="s">
        <v>63</v>
      </c>
      <c r="C35" s="23"/>
      <c r="D35" s="2" t="s">
        <v>60</v>
      </c>
      <c r="E35" s="5" t="s">
        <v>64</v>
      </c>
      <c r="F35" s="40"/>
      <c r="G35" s="43"/>
      <c r="H35" s="46"/>
      <c r="I35" s="18">
        <v>0</v>
      </c>
      <c r="J35" s="12" t="str">
        <f>IF(OR(I35=0,I35=1),"",1)</f>
        <v/>
      </c>
      <c r="K35" s="12" t="str">
        <f>IF(AND(E35="",F35=""),1,"")</f>
        <v/>
      </c>
    </row>
    <row r="36" spans="1:11" ht="12.75" hidden="1" customHeight="1" x14ac:dyDescent="0.25">
      <c r="A36" s="6"/>
      <c r="B36" s="19">
        <v>0</v>
      </c>
      <c r="C36" s="50" t="s">
        <v>83</v>
      </c>
      <c r="D36" s="51"/>
      <c r="E36" s="52"/>
      <c r="F36" s="20">
        <v>833.49</v>
      </c>
      <c r="G36" s="21">
        <v>191.7</v>
      </c>
      <c r="H36" s="20">
        <v>1025.19</v>
      </c>
      <c r="I36" s="18">
        <v>0</v>
      </c>
      <c r="J36" s="16">
        <f>IF(I36=0,1,"")</f>
        <v>1</v>
      </c>
      <c r="K36" s="12" t="str">
        <f>IF(AND(E36="",F36=""),1,"")</f>
        <v/>
      </c>
    </row>
    <row r="37" spans="1:11" ht="12.75" hidden="1" customHeight="1" x14ac:dyDescent="0.25">
      <c r="A37" s="53" t="s">
        <v>21</v>
      </c>
      <c r="B37" s="54"/>
      <c r="C37" s="54"/>
      <c r="D37" s="54"/>
      <c r="E37" s="55"/>
      <c r="F37" s="17">
        <v>762.51</v>
      </c>
      <c r="G37" s="17">
        <v>175.38</v>
      </c>
      <c r="H37" s="17">
        <v>937.89</v>
      </c>
      <c r="I37" s="12"/>
      <c r="J37" s="12"/>
      <c r="K37" s="12"/>
    </row>
    <row r="38" spans="1:11" ht="15" customHeight="1" x14ac:dyDescent="0.25">
      <c r="A38" s="33">
        <v>4</v>
      </c>
      <c r="B38" s="36" t="s">
        <v>27</v>
      </c>
      <c r="C38" s="37"/>
      <c r="D38" s="14" t="s">
        <v>21</v>
      </c>
      <c r="E38" s="3" t="s">
        <v>28</v>
      </c>
      <c r="F38" s="38">
        <v>762.51</v>
      </c>
      <c r="G38" s="41">
        <v>175.38</v>
      </c>
      <c r="H38" s="44">
        <v>937.89</v>
      </c>
      <c r="I38" s="18">
        <v>0</v>
      </c>
      <c r="J38" s="12" t="str">
        <f>IF(OR(I38=0,I38=1),"",1)</f>
        <v/>
      </c>
      <c r="K38" s="12" t="str">
        <f>IF(B38="",1,"")</f>
        <v/>
      </c>
    </row>
    <row r="39" spans="1:11" ht="15" customHeight="1" x14ac:dyDescent="0.25">
      <c r="A39" s="34"/>
      <c r="B39" s="47" t="s">
        <v>50</v>
      </c>
      <c r="C39" s="48"/>
      <c r="D39" s="49"/>
      <c r="E39" s="4" t="s">
        <v>28</v>
      </c>
      <c r="F39" s="39"/>
      <c r="G39" s="42"/>
      <c r="H39" s="45"/>
      <c r="I39" s="18">
        <v>0</v>
      </c>
      <c r="J39" s="12" t="str">
        <f>IF(OR(I39=0,I39=1),"",1)</f>
        <v/>
      </c>
      <c r="K39" s="12" t="str">
        <f>IF(AND(E39="",F39=""),1,"")</f>
        <v/>
      </c>
    </row>
    <row r="40" spans="1:11" ht="38.25" customHeight="1" x14ac:dyDescent="0.25">
      <c r="A40" s="35"/>
      <c r="B40" s="22" t="s">
        <v>65</v>
      </c>
      <c r="C40" s="23"/>
      <c r="D40" s="2" t="s">
        <v>60</v>
      </c>
      <c r="E40" s="5" t="s">
        <v>35</v>
      </c>
      <c r="F40" s="40"/>
      <c r="G40" s="43"/>
      <c r="H40" s="46"/>
      <c r="I40" s="18">
        <v>0</v>
      </c>
      <c r="J40" s="12" t="str">
        <f>IF(OR(I40=0,I40=1),"",1)</f>
        <v/>
      </c>
      <c r="K40" s="12" t="str">
        <f>IF(AND(E40="",F40=""),1,"")</f>
        <v/>
      </c>
    </row>
    <row r="41" spans="1:11" ht="12.75" hidden="1" customHeight="1" x14ac:dyDescent="0.25">
      <c r="A41" s="6"/>
      <c r="B41" s="19">
        <v>0</v>
      </c>
      <c r="C41" s="50" t="s">
        <v>84</v>
      </c>
      <c r="D41" s="51"/>
      <c r="E41" s="52"/>
      <c r="F41" s="20">
        <v>762.51</v>
      </c>
      <c r="G41" s="21">
        <v>175.38</v>
      </c>
      <c r="H41" s="20">
        <v>937.89</v>
      </c>
      <c r="I41" s="18">
        <v>0</v>
      </c>
      <c r="J41" s="16">
        <f>IF(I41=0,1,"")</f>
        <v>1</v>
      </c>
      <c r="K41" s="12" t="str">
        <f>IF(AND(E41="",F41=""),1,"")</f>
        <v/>
      </c>
    </row>
    <row r="42" spans="1:11" ht="12.75" hidden="1" customHeight="1" x14ac:dyDescent="0.25">
      <c r="A42" s="53" t="s">
        <v>21</v>
      </c>
      <c r="B42" s="54"/>
      <c r="C42" s="54"/>
      <c r="D42" s="54"/>
      <c r="E42" s="55"/>
      <c r="F42" s="17">
        <v>1111.43</v>
      </c>
      <c r="G42" s="17">
        <v>255.63</v>
      </c>
      <c r="H42" s="17">
        <v>1367.06</v>
      </c>
      <c r="I42" s="12"/>
      <c r="J42" s="12"/>
      <c r="K42" s="12"/>
    </row>
    <row r="43" spans="1:11" ht="15" customHeight="1" x14ac:dyDescent="0.25">
      <c r="A43" s="33">
        <v>5</v>
      </c>
      <c r="B43" s="36" t="s">
        <v>29</v>
      </c>
      <c r="C43" s="37"/>
      <c r="D43" s="14" t="s">
        <v>21</v>
      </c>
      <c r="E43" s="3" t="s">
        <v>31</v>
      </c>
      <c r="F43" s="38">
        <v>1111.43</v>
      </c>
      <c r="G43" s="41">
        <v>255.63</v>
      </c>
      <c r="H43" s="44">
        <v>1367.06</v>
      </c>
      <c r="I43" s="18">
        <v>0</v>
      </c>
      <c r="J43" s="12" t="str">
        <f>IF(OR(I43=0,I43=1),"",1)</f>
        <v/>
      </c>
      <c r="K43" s="12" t="str">
        <f>IF(B43="",1,"")</f>
        <v/>
      </c>
    </row>
    <row r="44" spans="1:11" ht="15" customHeight="1" x14ac:dyDescent="0.25">
      <c r="A44" s="34"/>
      <c r="B44" s="47" t="s">
        <v>51</v>
      </c>
      <c r="C44" s="48"/>
      <c r="D44" s="49"/>
      <c r="E44" s="4" t="s">
        <v>31</v>
      </c>
      <c r="F44" s="39"/>
      <c r="G44" s="42"/>
      <c r="H44" s="45"/>
      <c r="I44" s="18">
        <v>0</v>
      </c>
      <c r="J44" s="12" t="str">
        <f>IF(OR(I44=0,I44=1),"",1)</f>
        <v/>
      </c>
      <c r="K44" s="12" t="str">
        <f>IF(AND(E44="",F44=""),1,"")</f>
        <v/>
      </c>
    </row>
    <row r="45" spans="1:11" ht="15" customHeight="1" x14ac:dyDescent="0.25">
      <c r="A45" s="35"/>
      <c r="B45" s="22" t="s">
        <v>66</v>
      </c>
      <c r="C45" s="23"/>
      <c r="D45" s="2" t="s">
        <v>60</v>
      </c>
      <c r="E45" s="5" t="s">
        <v>67</v>
      </c>
      <c r="F45" s="40"/>
      <c r="G45" s="43"/>
      <c r="H45" s="46"/>
      <c r="I45" s="18">
        <v>0</v>
      </c>
      <c r="J45" s="12" t="str">
        <f>IF(OR(I45=0,I45=1),"",1)</f>
        <v/>
      </c>
      <c r="K45" s="12" t="str">
        <f>IF(AND(E45="",F45=""),1,"")</f>
        <v/>
      </c>
    </row>
    <row r="46" spans="1:11" ht="12.75" hidden="1" customHeight="1" x14ac:dyDescent="0.25">
      <c r="A46" s="6"/>
      <c r="B46" s="19">
        <v>0</v>
      </c>
      <c r="C46" s="50" t="s">
        <v>85</v>
      </c>
      <c r="D46" s="51"/>
      <c r="E46" s="52"/>
      <c r="F46" s="20">
        <v>1111.43</v>
      </c>
      <c r="G46" s="21">
        <v>255.63</v>
      </c>
      <c r="H46" s="20">
        <v>1367.06</v>
      </c>
      <c r="I46" s="18">
        <v>0</v>
      </c>
      <c r="J46" s="16">
        <f>IF(I46=0,1,"")</f>
        <v>1</v>
      </c>
      <c r="K46" s="12" t="str">
        <f>IF(AND(E46="",F46=""),1,"")</f>
        <v/>
      </c>
    </row>
    <row r="47" spans="1:11" ht="12.75" hidden="1" customHeight="1" x14ac:dyDescent="0.25">
      <c r="A47" s="53" t="s">
        <v>21</v>
      </c>
      <c r="B47" s="54"/>
      <c r="C47" s="54"/>
      <c r="D47" s="54"/>
      <c r="E47" s="55"/>
      <c r="F47" s="17">
        <v>895.87</v>
      </c>
      <c r="G47" s="17">
        <v>206.05</v>
      </c>
      <c r="H47" s="17">
        <v>1101.92</v>
      </c>
      <c r="I47" s="12"/>
      <c r="J47" s="12"/>
      <c r="K47" s="12"/>
    </row>
    <row r="48" spans="1:11" ht="15" customHeight="1" x14ac:dyDescent="0.25">
      <c r="A48" s="33">
        <v>6</v>
      </c>
      <c r="B48" s="36" t="s">
        <v>32</v>
      </c>
      <c r="C48" s="37"/>
      <c r="D48" s="14" t="s">
        <v>21</v>
      </c>
      <c r="E48" s="3" t="s">
        <v>31</v>
      </c>
      <c r="F48" s="38">
        <v>895.87</v>
      </c>
      <c r="G48" s="41">
        <v>206.05</v>
      </c>
      <c r="H48" s="44">
        <v>1101.92</v>
      </c>
      <c r="I48" s="18">
        <v>0</v>
      </c>
      <c r="J48" s="12" t="str">
        <f>IF(OR(I48=0,I48=1),"",1)</f>
        <v/>
      </c>
      <c r="K48" s="12" t="str">
        <f>IF(B48="",1,"")</f>
        <v/>
      </c>
    </row>
    <row r="49" spans="1:11" ht="15" customHeight="1" x14ac:dyDescent="0.25">
      <c r="A49" s="34"/>
      <c r="B49" s="47" t="s">
        <v>52</v>
      </c>
      <c r="C49" s="48"/>
      <c r="D49" s="49"/>
      <c r="E49" s="4" t="s">
        <v>31</v>
      </c>
      <c r="F49" s="39"/>
      <c r="G49" s="42"/>
      <c r="H49" s="45"/>
      <c r="I49" s="18">
        <v>0</v>
      </c>
      <c r="J49" s="12" t="str">
        <f>IF(OR(I49=0,I49=1),"",1)</f>
        <v/>
      </c>
      <c r="K49" s="12" t="str">
        <f>IF(AND(E49="",F49=""),1,"")</f>
        <v/>
      </c>
    </row>
    <row r="50" spans="1:11" ht="15" customHeight="1" x14ac:dyDescent="0.25">
      <c r="A50" s="35"/>
      <c r="B50" s="22" t="s">
        <v>68</v>
      </c>
      <c r="C50" s="23"/>
      <c r="D50" s="2" t="s">
        <v>60</v>
      </c>
      <c r="E50" s="5" t="s">
        <v>67</v>
      </c>
      <c r="F50" s="40"/>
      <c r="G50" s="43"/>
      <c r="H50" s="46"/>
      <c r="I50" s="18">
        <v>0</v>
      </c>
      <c r="J50" s="12" t="str">
        <f>IF(OR(I50=0,I50=1),"",1)</f>
        <v/>
      </c>
      <c r="K50" s="12" t="str">
        <f>IF(AND(E50="",F50=""),1,"")</f>
        <v/>
      </c>
    </row>
    <row r="51" spans="1:11" ht="12.75" hidden="1" customHeight="1" x14ac:dyDescent="0.25">
      <c r="A51" s="6"/>
      <c r="B51" s="19">
        <v>0</v>
      </c>
      <c r="C51" s="50" t="s">
        <v>86</v>
      </c>
      <c r="D51" s="51"/>
      <c r="E51" s="52"/>
      <c r="F51" s="20">
        <v>895.87</v>
      </c>
      <c r="G51" s="21">
        <v>206.05</v>
      </c>
      <c r="H51" s="20">
        <v>1101.92</v>
      </c>
      <c r="I51" s="18">
        <v>0</v>
      </c>
      <c r="J51" s="16">
        <f>IF(I51=0,1,"")</f>
        <v>1</v>
      </c>
      <c r="K51" s="12" t="str">
        <f>IF(AND(E51="",F51=""),1,"")</f>
        <v/>
      </c>
    </row>
    <row r="52" spans="1:11" ht="12.75" hidden="1" customHeight="1" x14ac:dyDescent="0.25">
      <c r="A52" s="53" t="s">
        <v>21</v>
      </c>
      <c r="B52" s="54"/>
      <c r="C52" s="54"/>
      <c r="D52" s="54"/>
      <c r="E52" s="55"/>
      <c r="F52" s="17">
        <v>195.32</v>
      </c>
      <c r="G52" s="17">
        <v>44.92</v>
      </c>
      <c r="H52" s="17">
        <v>240.24</v>
      </c>
      <c r="I52" s="12"/>
      <c r="J52" s="12"/>
      <c r="K52" s="12"/>
    </row>
    <row r="53" spans="1:11" ht="15" customHeight="1" x14ac:dyDescent="0.25">
      <c r="A53" s="33">
        <v>7</v>
      </c>
      <c r="B53" s="36" t="s">
        <v>33</v>
      </c>
      <c r="C53" s="37"/>
      <c r="D53" s="14" t="s">
        <v>21</v>
      </c>
      <c r="E53" s="3" t="s">
        <v>30</v>
      </c>
      <c r="F53" s="38">
        <v>195.32</v>
      </c>
      <c r="G53" s="41">
        <v>44.92</v>
      </c>
      <c r="H53" s="44">
        <v>240.24</v>
      </c>
      <c r="I53" s="18">
        <v>0</v>
      </c>
      <c r="J53" s="12" t="str">
        <f>IF(OR(I53=0,I53=1),"",1)</f>
        <v/>
      </c>
      <c r="K53" s="12" t="str">
        <f>IF(B53="",1,"")</f>
        <v/>
      </c>
    </row>
    <row r="54" spans="1:11" ht="15" customHeight="1" x14ac:dyDescent="0.25">
      <c r="A54" s="34"/>
      <c r="B54" s="47" t="s">
        <v>53</v>
      </c>
      <c r="C54" s="48"/>
      <c r="D54" s="49"/>
      <c r="E54" s="4" t="s">
        <v>30</v>
      </c>
      <c r="F54" s="39"/>
      <c r="G54" s="42"/>
      <c r="H54" s="45"/>
      <c r="I54" s="18">
        <v>0</v>
      </c>
      <c r="J54" s="12" t="str">
        <f>IF(OR(I54=0,I54=1),"",1)</f>
        <v/>
      </c>
      <c r="K54" s="12" t="str">
        <f>IF(AND(E54="",F54=""),1,"")</f>
        <v/>
      </c>
    </row>
    <row r="55" spans="1:11" ht="15" customHeight="1" x14ac:dyDescent="0.25">
      <c r="A55" s="35"/>
      <c r="B55" s="22" t="s">
        <v>69</v>
      </c>
      <c r="C55" s="23"/>
      <c r="D55" s="2" t="s">
        <v>60</v>
      </c>
      <c r="E55" s="5" t="s">
        <v>37</v>
      </c>
      <c r="F55" s="40"/>
      <c r="G55" s="43"/>
      <c r="H55" s="46"/>
      <c r="I55" s="18">
        <v>0</v>
      </c>
      <c r="J55" s="12" t="str">
        <f>IF(OR(I55=0,I55=1),"",1)</f>
        <v/>
      </c>
      <c r="K55" s="12" t="str">
        <f>IF(AND(E55="",F55=""),1,"")</f>
        <v/>
      </c>
    </row>
    <row r="56" spans="1:11" ht="12.75" hidden="1" customHeight="1" x14ac:dyDescent="0.25">
      <c r="A56" s="6"/>
      <c r="B56" s="19">
        <v>0</v>
      </c>
      <c r="C56" s="50" t="s">
        <v>69</v>
      </c>
      <c r="D56" s="51"/>
      <c r="E56" s="52"/>
      <c r="F56" s="20">
        <v>195.32</v>
      </c>
      <c r="G56" s="21">
        <v>44.92</v>
      </c>
      <c r="H56" s="20">
        <v>240.24</v>
      </c>
      <c r="I56" s="18">
        <v>0</v>
      </c>
      <c r="J56" s="16">
        <f>IF(I56=0,1,"")</f>
        <v>1</v>
      </c>
      <c r="K56" s="12" t="str">
        <f>IF(AND(E56="",F56=""),1,"")</f>
        <v/>
      </c>
    </row>
    <row r="57" spans="1:11" ht="12.75" hidden="1" customHeight="1" x14ac:dyDescent="0.25">
      <c r="A57" s="53" t="s">
        <v>21</v>
      </c>
      <c r="B57" s="54"/>
      <c r="C57" s="54"/>
      <c r="D57" s="54"/>
      <c r="E57" s="55"/>
      <c r="F57" s="17">
        <v>894.31</v>
      </c>
      <c r="G57" s="17">
        <v>205.69</v>
      </c>
      <c r="H57" s="17">
        <v>1100</v>
      </c>
      <c r="I57" s="12"/>
      <c r="J57" s="12"/>
      <c r="K57" s="12"/>
    </row>
    <row r="58" spans="1:11" ht="15" customHeight="1" x14ac:dyDescent="0.25">
      <c r="A58" s="33">
        <v>8</v>
      </c>
      <c r="B58" s="36" t="s">
        <v>34</v>
      </c>
      <c r="C58" s="37"/>
      <c r="D58" s="14" t="s">
        <v>21</v>
      </c>
      <c r="E58" s="3" t="s">
        <v>35</v>
      </c>
      <c r="F58" s="38">
        <v>894.31</v>
      </c>
      <c r="G58" s="41">
        <v>205.69</v>
      </c>
      <c r="H58" s="44">
        <v>1100</v>
      </c>
      <c r="I58" s="18">
        <v>0</v>
      </c>
      <c r="J58" s="12" t="str">
        <f>IF(OR(I58=0,I58=1),"",1)</f>
        <v/>
      </c>
      <c r="K58" s="12" t="str">
        <f>IF(B58="",1,"")</f>
        <v/>
      </c>
    </row>
    <row r="59" spans="1:11" ht="15" customHeight="1" x14ac:dyDescent="0.25">
      <c r="A59" s="34"/>
      <c r="B59" s="47" t="s">
        <v>54</v>
      </c>
      <c r="C59" s="48"/>
      <c r="D59" s="49"/>
      <c r="E59" s="4" t="s">
        <v>35</v>
      </c>
      <c r="F59" s="39"/>
      <c r="G59" s="42"/>
      <c r="H59" s="45"/>
      <c r="I59" s="18">
        <v>0</v>
      </c>
      <c r="J59" s="12" t="str">
        <f>IF(OR(I59=0,I59=1),"",1)</f>
        <v/>
      </c>
      <c r="K59" s="12" t="str">
        <f>IF(AND(E59="",F59=""),1,"")</f>
        <v/>
      </c>
    </row>
    <row r="60" spans="1:11" ht="15" customHeight="1" x14ac:dyDescent="0.25">
      <c r="A60" s="35"/>
      <c r="B60" s="22" t="s">
        <v>21</v>
      </c>
      <c r="C60" s="23"/>
      <c r="D60" s="2" t="s">
        <v>60</v>
      </c>
      <c r="E60" s="5" t="s">
        <v>70</v>
      </c>
      <c r="F60" s="40"/>
      <c r="G60" s="43"/>
      <c r="H60" s="46"/>
      <c r="I60" s="18">
        <v>0</v>
      </c>
      <c r="J60" s="12" t="str">
        <f>IF(OR(I60=0,I60=1),"",1)</f>
        <v/>
      </c>
      <c r="K60" s="12" t="str">
        <f>IF(AND(E60="",F60=""),1,"")</f>
        <v/>
      </c>
    </row>
    <row r="61" spans="1:11" ht="12.75" hidden="1" customHeight="1" x14ac:dyDescent="0.25">
      <c r="A61" s="6"/>
      <c r="B61" s="19">
        <v>0</v>
      </c>
      <c r="C61" s="50" t="s">
        <v>87</v>
      </c>
      <c r="D61" s="51"/>
      <c r="E61" s="52"/>
      <c r="F61" s="20">
        <v>894.31</v>
      </c>
      <c r="G61" s="21">
        <v>205.69</v>
      </c>
      <c r="H61" s="20">
        <v>1100</v>
      </c>
      <c r="I61" s="18">
        <v>0</v>
      </c>
      <c r="J61" s="16">
        <f>IF(I61=0,1,"")</f>
        <v>1</v>
      </c>
      <c r="K61" s="12" t="str">
        <f>IF(AND(E61="",F61=""),1,"")</f>
        <v/>
      </c>
    </row>
    <row r="62" spans="1:11" ht="12.75" hidden="1" customHeight="1" x14ac:dyDescent="0.25">
      <c r="A62" s="53" t="s">
        <v>21</v>
      </c>
      <c r="B62" s="54"/>
      <c r="C62" s="54"/>
      <c r="D62" s="54"/>
      <c r="E62" s="55"/>
      <c r="F62" s="17">
        <v>350.98</v>
      </c>
      <c r="G62" s="17">
        <v>80.72</v>
      </c>
      <c r="H62" s="17">
        <v>431.7</v>
      </c>
      <c r="I62" s="12"/>
      <c r="J62" s="12"/>
      <c r="K62" s="12"/>
    </row>
    <row r="63" spans="1:11" ht="15" customHeight="1" x14ac:dyDescent="0.25">
      <c r="A63" s="33">
        <v>9</v>
      </c>
      <c r="B63" s="36" t="s">
        <v>36</v>
      </c>
      <c r="C63" s="37"/>
      <c r="D63" s="14" t="s">
        <v>21</v>
      </c>
      <c r="E63" s="3" t="s">
        <v>38</v>
      </c>
      <c r="F63" s="38">
        <v>350.98</v>
      </c>
      <c r="G63" s="41">
        <v>80.72</v>
      </c>
      <c r="H63" s="44">
        <v>431.7</v>
      </c>
      <c r="I63" s="18">
        <v>0</v>
      </c>
      <c r="J63" s="12" t="str">
        <f>IF(OR(I63=0,I63=1),"",1)</f>
        <v/>
      </c>
      <c r="K63" s="12" t="str">
        <f>IF(B63="",1,"")</f>
        <v/>
      </c>
    </row>
    <row r="64" spans="1:11" ht="15" customHeight="1" x14ac:dyDescent="0.25">
      <c r="A64" s="34"/>
      <c r="B64" s="47" t="s">
        <v>47</v>
      </c>
      <c r="C64" s="48"/>
      <c r="D64" s="49"/>
      <c r="E64" s="4" t="s">
        <v>38</v>
      </c>
      <c r="F64" s="39"/>
      <c r="G64" s="42"/>
      <c r="H64" s="45"/>
      <c r="I64" s="18">
        <v>0</v>
      </c>
      <c r="J64" s="12" t="str">
        <f>IF(OR(I64=0,I64=1),"",1)</f>
        <v/>
      </c>
      <c r="K64" s="12" t="str">
        <f>IF(AND(E64="",F64=""),1,"")</f>
        <v/>
      </c>
    </row>
    <row r="65" spans="1:11" ht="15" customHeight="1" x14ac:dyDescent="0.25">
      <c r="A65" s="35"/>
      <c r="B65" s="22" t="s">
        <v>59</v>
      </c>
      <c r="C65" s="23"/>
      <c r="D65" s="2" t="s">
        <v>60</v>
      </c>
      <c r="E65" s="5" t="s">
        <v>71</v>
      </c>
      <c r="F65" s="40"/>
      <c r="G65" s="43"/>
      <c r="H65" s="46"/>
      <c r="I65" s="18">
        <v>0</v>
      </c>
      <c r="J65" s="12" t="str">
        <f>IF(OR(I65=0,I65=1),"",1)</f>
        <v/>
      </c>
      <c r="K65" s="12" t="str">
        <f>IF(AND(E65="",F65=""),1,"")</f>
        <v/>
      </c>
    </row>
    <row r="66" spans="1:11" ht="12.75" hidden="1" customHeight="1" x14ac:dyDescent="0.25">
      <c r="A66" s="6"/>
      <c r="B66" s="19">
        <v>0</v>
      </c>
      <c r="C66" s="50" t="s">
        <v>81</v>
      </c>
      <c r="D66" s="51"/>
      <c r="E66" s="52"/>
      <c r="F66" s="20">
        <v>350.98</v>
      </c>
      <c r="G66" s="21">
        <v>80.72</v>
      </c>
      <c r="H66" s="20">
        <v>431.7</v>
      </c>
      <c r="I66" s="18">
        <v>0</v>
      </c>
      <c r="J66" s="16">
        <f>IF(I66=0,1,"")</f>
        <v>1</v>
      </c>
      <c r="K66" s="12" t="str">
        <f>IF(AND(E66="",F66=""),1,"")</f>
        <v/>
      </c>
    </row>
    <row r="67" spans="1:11" ht="12.75" hidden="1" customHeight="1" x14ac:dyDescent="0.25">
      <c r="A67" s="53" t="s">
        <v>21</v>
      </c>
      <c r="B67" s="54"/>
      <c r="C67" s="54"/>
      <c r="D67" s="54"/>
      <c r="E67" s="55"/>
      <c r="F67" s="17">
        <v>129.82</v>
      </c>
      <c r="G67" s="17">
        <v>10.39</v>
      </c>
      <c r="H67" s="17">
        <v>140.21</v>
      </c>
      <c r="I67" s="12"/>
      <c r="J67" s="12"/>
      <c r="K67" s="12"/>
    </row>
    <row r="68" spans="1:11" ht="15" customHeight="1" x14ac:dyDescent="0.25">
      <c r="A68" s="33">
        <v>10</v>
      </c>
      <c r="B68" s="36" t="s">
        <v>39</v>
      </c>
      <c r="C68" s="37"/>
      <c r="D68" s="14" t="s">
        <v>21</v>
      </c>
      <c r="E68" s="3" t="s">
        <v>40</v>
      </c>
      <c r="F68" s="38">
        <v>129.82</v>
      </c>
      <c r="G68" s="41">
        <v>10.39</v>
      </c>
      <c r="H68" s="44">
        <v>140.21</v>
      </c>
      <c r="I68" s="18">
        <v>0</v>
      </c>
      <c r="J68" s="12" t="str">
        <f>IF(OR(I68=0,I68=1),"",1)</f>
        <v/>
      </c>
      <c r="K68" s="12" t="str">
        <f>IF(B68="",1,"")</f>
        <v/>
      </c>
    </row>
    <row r="69" spans="1:11" ht="25.5" customHeight="1" x14ac:dyDescent="0.25">
      <c r="A69" s="34"/>
      <c r="B69" s="47" t="s">
        <v>55</v>
      </c>
      <c r="C69" s="48"/>
      <c r="D69" s="49"/>
      <c r="E69" s="4" t="s">
        <v>40</v>
      </c>
      <c r="F69" s="39"/>
      <c r="G69" s="42"/>
      <c r="H69" s="45"/>
      <c r="I69" s="18">
        <v>0</v>
      </c>
      <c r="J69" s="12" t="str">
        <f>IF(OR(I69=0,I69=1),"",1)</f>
        <v/>
      </c>
      <c r="K69" s="12" t="str">
        <f>IF(AND(E69="",F69=""),1,"")</f>
        <v/>
      </c>
    </row>
    <row r="70" spans="1:11" ht="15" customHeight="1" x14ac:dyDescent="0.25">
      <c r="A70" s="35"/>
      <c r="B70" s="22" t="s">
        <v>72</v>
      </c>
      <c r="C70" s="23"/>
      <c r="D70" s="2" t="s">
        <v>60</v>
      </c>
      <c r="E70" s="5" t="s">
        <v>73</v>
      </c>
      <c r="F70" s="40"/>
      <c r="G70" s="43"/>
      <c r="H70" s="46"/>
      <c r="I70" s="18">
        <v>0</v>
      </c>
      <c r="J70" s="12" t="str">
        <f>IF(OR(I70=0,I70=1),"",1)</f>
        <v/>
      </c>
      <c r="K70" s="12" t="str">
        <f>IF(AND(E70="",F70=""),1,"")</f>
        <v/>
      </c>
    </row>
    <row r="71" spans="1:11" ht="12.75" hidden="1" customHeight="1" x14ac:dyDescent="0.25">
      <c r="A71" s="6"/>
      <c r="B71" s="19">
        <v>0</v>
      </c>
      <c r="C71" s="50" t="s">
        <v>88</v>
      </c>
      <c r="D71" s="51"/>
      <c r="E71" s="52"/>
      <c r="F71" s="20">
        <v>129.82</v>
      </c>
      <c r="G71" s="21">
        <v>10.39</v>
      </c>
      <c r="H71" s="20">
        <v>140.21</v>
      </c>
      <c r="I71" s="18">
        <v>0</v>
      </c>
      <c r="J71" s="16">
        <f>IF(I71=0,1,"")</f>
        <v>1</v>
      </c>
      <c r="K71" s="12" t="str">
        <f>IF(AND(E71="",F71=""),1,"")</f>
        <v/>
      </c>
    </row>
    <row r="72" spans="1:11" ht="12.75" hidden="1" customHeight="1" x14ac:dyDescent="0.25">
      <c r="A72" s="53" t="s">
        <v>21</v>
      </c>
      <c r="B72" s="54"/>
      <c r="C72" s="54"/>
      <c r="D72" s="54"/>
      <c r="E72" s="55"/>
      <c r="F72" s="17">
        <v>1389.59</v>
      </c>
      <c r="G72" s="17">
        <v>319.61</v>
      </c>
      <c r="H72" s="17">
        <v>1709.2</v>
      </c>
      <c r="I72" s="12"/>
      <c r="J72" s="12"/>
      <c r="K72" s="12"/>
    </row>
    <row r="73" spans="1:11" ht="15" customHeight="1" x14ac:dyDescent="0.25">
      <c r="A73" s="33">
        <v>11</v>
      </c>
      <c r="B73" s="36" t="s">
        <v>41</v>
      </c>
      <c r="C73" s="37"/>
      <c r="D73" s="14" t="s">
        <v>21</v>
      </c>
      <c r="E73" s="3" t="s">
        <v>42</v>
      </c>
      <c r="F73" s="38">
        <v>1389.59</v>
      </c>
      <c r="G73" s="41">
        <v>319.61</v>
      </c>
      <c r="H73" s="44">
        <v>1709.2</v>
      </c>
      <c r="I73" s="18">
        <v>0</v>
      </c>
      <c r="J73" s="12" t="str">
        <f>IF(OR(I73=0,I73=1),"",1)</f>
        <v/>
      </c>
      <c r="K73" s="12" t="str">
        <f>IF(B73="",1,"")</f>
        <v/>
      </c>
    </row>
    <row r="74" spans="1:11" ht="15" customHeight="1" x14ac:dyDescent="0.25">
      <c r="A74" s="34"/>
      <c r="B74" s="47" t="s">
        <v>56</v>
      </c>
      <c r="C74" s="48"/>
      <c r="D74" s="49"/>
      <c r="E74" s="4" t="s">
        <v>42</v>
      </c>
      <c r="F74" s="39"/>
      <c r="G74" s="42"/>
      <c r="H74" s="45"/>
      <c r="I74" s="18">
        <v>0</v>
      </c>
      <c r="J74" s="12" t="str">
        <f>IF(OR(I74=0,I74=1),"",1)</f>
        <v/>
      </c>
      <c r="K74" s="12" t="str">
        <f>IF(AND(E74="",F74=""),1,"")</f>
        <v/>
      </c>
    </row>
    <row r="75" spans="1:11" ht="15" customHeight="1" x14ac:dyDescent="0.25">
      <c r="A75" s="35"/>
      <c r="B75" s="22" t="s">
        <v>74</v>
      </c>
      <c r="C75" s="23"/>
      <c r="D75" s="2" t="s">
        <v>60</v>
      </c>
      <c r="E75" s="5" t="s">
        <v>75</v>
      </c>
      <c r="F75" s="40"/>
      <c r="G75" s="43"/>
      <c r="H75" s="46"/>
      <c r="I75" s="18">
        <v>0</v>
      </c>
      <c r="J75" s="12" t="str">
        <f>IF(OR(I75=0,I75=1),"",1)</f>
        <v/>
      </c>
      <c r="K75" s="12" t="str">
        <f>IF(AND(E75="",F75=""),1,"")</f>
        <v/>
      </c>
    </row>
    <row r="76" spans="1:11" ht="12.75" hidden="1" customHeight="1" x14ac:dyDescent="0.25">
      <c r="A76" s="6"/>
      <c r="B76" s="19">
        <v>0</v>
      </c>
      <c r="C76" s="50" t="s">
        <v>89</v>
      </c>
      <c r="D76" s="51"/>
      <c r="E76" s="52"/>
      <c r="F76" s="20">
        <v>1389.59</v>
      </c>
      <c r="G76" s="21">
        <v>319.61</v>
      </c>
      <c r="H76" s="20">
        <v>1709.2</v>
      </c>
      <c r="I76" s="18">
        <v>0</v>
      </c>
      <c r="J76" s="16">
        <f>IF(I76=0,1,"")</f>
        <v>1</v>
      </c>
      <c r="K76" s="12" t="str">
        <f>IF(AND(E76="",F76=""),1,"")</f>
        <v/>
      </c>
    </row>
    <row r="77" spans="1:11" ht="12.75" hidden="1" customHeight="1" x14ac:dyDescent="0.25">
      <c r="A77" s="53" t="s">
        <v>21</v>
      </c>
      <c r="B77" s="54"/>
      <c r="C77" s="54"/>
      <c r="D77" s="54"/>
      <c r="E77" s="55"/>
      <c r="F77" s="17">
        <v>1335</v>
      </c>
      <c r="G77" s="17">
        <v>0</v>
      </c>
      <c r="H77" s="17">
        <v>1335</v>
      </c>
      <c r="I77" s="12"/>
      <c r="J77" s="12"/>
      <c r="K77" s="12"/>
    </row>
    <row r="78" spans="1:11" ht="15" customHeight="1" x14ac:dyDescent="0.25">
      <c r="A78" s="33">
        <v>12</v>
      </c>
      <c r="B78" s="36" t="s">
        <v>43</v>
      </c>
      <c r="C78" s="37"/>
      <c r="D78" s="14" t="s">
        <v>21</v>
      </c>
      <c r="E78" s="3" t="s">
        <v>40</v>
      </c>
      <c r="F78" s="38">
        <v>1335</v>
      </c>
      <c r="G78" s="41">
        <v>0</v>
      </c>
      <c r="H78" s="44">
        <v>1335</v>
      </c>
      <c r="I78" s="18">
        <v>0</v>
      </c>
      <c r="J78" s="12" t="str">
        <f>IF(OR(I78=0,I78=1),"",1)</f>
        <v/>
      </c>
      <c r="K78" s="12" t="str">
        <f>IF(B78="",1,"")</f>
        <v/>
      </c>
    </row>
    <row r="79" spans="1:11" ht="25.5" customHeight="1" x14ac:dyDescent="0.25">
      <c r="A79" s="34"/>
      <c r="B79" s="47" t="s">
        <v>57</v>
      </c>
      <c r="C79" s="48"/>
      <c r="D79" s="49"/>
      <c r="E79" s="4" t="s">
        <v>42</v>
      </c>
      <c r="F79" s="39"/>
      <c r="G79" s="42"/>
      <c r="H79" s="45"/>
      <c r="I79" s="18">
        <v>0</v>
      </c>
      <c r="J79" s="12" t="str">
        <f>IF(OR(I79=0,I79=1),"",1)</f>
        <v/>
      </c>
      <c r="K79" s="12" t="str">
        <f>IF(AND(E79="",F79=""),1,"")</f>
        <v/>
      </c>
    </row>
    <row r="80" spans="1:11" ht="15" customHeight="1" x14ac:dyDescent="0.25">
      <c r="A80" s="35"/>
      <c r="B80" s="22" t="s">
        <v>76</v>
      </c>
      <c r="C80" s="23"/>
      <c r="D80" s="2" t="s">
        <v>60</v>
      </c>
      <c r="E80" s="5" t="s">
        <v>77</v>
      </c>
      <c r="F80" s="40"/>
      <c r="G80" s="43"/>
      <c r="H80" s="46"/>
      <c r="I80" s="18">
        <v>0</v>
      </c>
      <c r="J80" s="12" t="str">
        <f>IF(OR(I80=0,I80=1),"",1)</f>
        <v/>
      </c>
      <c r="K80" s="12" t="str">
        <f>IF(AND(E80="",F80=""),1,"")</f>
        <v/>
      </c>
    </row>
    <row r="81" spans="1:11" ht="12.75" hidden="1" customHeight="1" x14ac:dyDescent="0.25">
      <c r="A81" s="6"/>
      <c r="B81" s="19">
        <v>0</v>
      </c>
      <c r="C81" s="50" t="s">
        <v>90</v>
      </c>
      <c r="D81" s="51"/>
      <c r="E81" s="52"/>
      <c r="F81" s="20">
        <v>1335</v>
      </c>
      <c r="G81" s="21">
        <v>0</v>
      </c>
      <c r="H81" s="20">
        <v>1335</v>
      </c>
      <c r="I81" s="18">
        <v>0</v>
      </c>
      <c r="J81" s="16">
        <f>IF(I81=0,1,"")</f>
        <v>1</v>
      </c>
      <c r="K81" s="12" t="str">
        <f>IF(AND(E81="",F81=""),1,"")</f>
        <v/>
      </c>
    </row>
    <row r="82" spans="1:11" ht="12.75" hidden="1" customHeight="1" x14ac:dyDescent="0.25">
      <c r="A82" s="53" t="s">
        <v>21</v>
      </c>
      <c r="B82" s="54"/>
      <c r="C82" s="54"/>
      <c r="D82" s="54"/>
      <c r="E82" s="55"/>
      <c r="F82" s="17">
        <v>50</v>
      </c>
      <c r="G82" s="17">
        <v>11.5</v>
      </c>
      <c r="H82" s="17">
        <v>61.5</v>
      </c>
      <c r="I82" s="12"/>
      <c r="J82" s="12"/>
      <c r="K82" s="12"/>
    </row>
    <row r="83" spans="1:11" ht="15" customHeight="1" x14ac:dyDescent="0.25">
      <c r="A83" s="33">
        <v>13</v>
      </c>
      <c r="B83" s="36" t="s">
        <v>44</v>
      </c>
      <c r="C83" s="37"/>
      <c r="D83" s="14" t="s">
        <v>21</v>
      </c>
      <c r="E83" s="3" t="s">
        <v>42</v>
      </c>
      <c r="F83" s="38">
        <v>50</v>
      </c>
      <c r="G83" s="41">
        <v>11.5</v>
      </c>
      <c r="H83" s="44">
        <v>61.5</v>
      </c>
      <c r="I83" s="18">
        <v>0</v>
      </c>
      <c r="J83" s="12" t="str">
        <f>IF(OR(I83=0,I83=1),"",1)</f>
        <v/>
      </c>
      <c r="K83" s="12" t="str">
        <f>IF(B83="",1,"")</f>
        <v/>
      </c>
    </row>
    <row r="84" spans="1:11" ht="25.5" customHeight="1" x14ac:dyDescent="0.25">
      <c r="A84" s="34"/>
      <c r="B84" s="47" t="s">
        <v>58</v>
      </c>
      <c r="C84" s="48"/>
      <c r="D84" s="49"/>
      <c r="E84" s="4" t="s">
        <v>42</v>
      </c>
      <c r="F84" s="39"/>
      <c r="G84" s="42"/>
      <c r="H84" s="45"/>
      <c r="I84" s="18">
        <v>0</v>
      </c>
      <c r="J84" s="12" t="str">
        <f>IF(OR(I84=0,I84=1),"",1)</f>
        <v/>
      </c>
      <c r="K84" s="12" t="str">
        <f>IF(AND(E84="",F84=""),1,"")</f>
        <v/>
      </c>
    </row>
    <row r="85" spans="1:11" ht="15" customHeight="1" x14ac:dyDescent="0.25">
      <c r="A85" s="35"/>
      <c r="B85" s="22" t="s">
        <v>78</v>
      </c>
      <c r="C85" s="23"/>
      <c r="D85" s="2" t="s">
        <v>60</v>
      </c>
      <c r="E85" s="5" t="s">
        <v>79</v>
      </c>
      <c r="F85" s="40"/>
      <c r="G85" s="43"/>
      <c r="H85" s="46"/>
      <c r="I85" s="18">
        <v>0</v>
      </c>
      <c r="J85" s="12" t="str">
        <f>IF(OR(I85=0,I85=1),"",1)</f>
        <v/>
      </c>
      <c r="K85" s="12" t="str">
        <f>IF(AND(E85="",F85=""),1,"")</f>
        <v/>
      </c>
    </row>
    <row r="86" spans="1:11" ht="12.75" hidden="1" customHeight="1" x14ac:dyDescent="0.25">
      <c r="A86" s="6"/>
      <c r="B86" s="19">
        <v>0</v>
      </c>
      <c r="C86" s="50" t="s">
        <v>78</v>
      </c>
      <c r="D86" s="51"/>
      <c r="E86" s="52"/>
      <c r="F86" s="20">
        <v>50</v>
      </c>
      <c r="G86" s="21">
        <v>11.5</v>
      </c>
      <c r="H86" s="20">
        <v>61.5</v>
      </c>
      <c r="I86" s="18">
        <v>0</v>
      </c>
      <c r="J86" s="16">
        <f>IF(I86=0,1,"")</f>
        <v>1</v>
      </c>
      <c r="K86" s="12" t="str">
        <f>IF(AND(E86="",F86=""),1,"")</f>
        <v/>
      </c>
    </row>
    <row r="87" spans="1:11" ht="12.75" hidden="1" customHeight="1" x14ac:dyDescent="0.25">
      <c r="A87" s="53" t="s">
        <v>21</v>
      </c>
      <c r="B87" s="54"/>
      <c r="C87" s="54"/>
      <c r="D87" s="54"/>
      <c r="E87" s="55"/>
      <c r="F87" s="17">
        <v>55.6</v>
      </c>
      <c r="G87" s="17">
        <v>0</v>
      </c>
      <c r="H87" s="17">
        <v>55.6</v>
      </c>
      <c r="I87" s="12"/>
      <c r="J87" s="12"/>
      <c r="K87" s="12"/>
    </row>
    <row r="88" spans="1:11" ht="15" customHeight="1" x14ac:dyDescent="0.25">
      <c r="A88" s="33">
        <v>14</v>
      </c>
      <c r="B88" s="36" t="s">
        <v>45</v>
      </c>
      <c r="C88" s="37"/>
      <c r="D88" s="14" t="s">
        <v>21</v>
      </c>
      <c r="E88" s="3" t="s">
        <v>46</v>
      </c>
      <c r="F88" s="38">
        <v>55.6</v>
      </c>
      <c r="G88" s="41">
        <v>0</v>
      </c>
      <c r="H88" s="44">
        <v>55.6</v>
      </c>
      <c r="I88" s="18">
        <v>0</v>
      </c>
      <c r="J88" s="12" t="str">
        <f>IF(OR(I88=0,I88=1),"",1)</f>
        <v/>
      </c>
      <c r="K88" s="12" t="str">
        <f>IF(B88="",1,"")</f>
        <v/>
      </c>
    </row>
    <row r="89" spans="1:11" ht="25.5" customHeight="1" x14ac:dyDescent="0.25">
      <c r="A89" s="34"/>
      <c r="B89" s="47" t="s">
        <v>48</v>
      </c>
      <c r="C89" s="48"/>
      <c r="D89" s="49"/>
      <c r="E89" s="4" t="s">
        <v>42</v>
      </c>
      <c r="F89" s="39"/>
      <c r="G89" s="42"/>
      <c r="H89" s="45"/>
      <c r="I89" s="18">
        <v>0</v>
      </c>
      <c r="J89" s="12" t="str">
        <f>IF(OR(I89=0,I89=1),"",1)</f>
        <v/>
      </c>
      <c r="K89" s="12" t="str">
        <f>IF(AND(E89="",F89=""),1,"")</f>
        <v/>
      </c>
    </row>
    <row r="90" spans="1:11" ht="15" customHeight="1" x14ac:dyDescent="0.25">
      <c r="A90" s="35"/>
      <c r="B90" s="22" t="s">
        <v>62</v>
      </c>
      <c r="C90" s="23"/>
      <c r="D90" s="2" t="s">
        <v>60</v>
      </c>
      <c r="E90" s="5" t="s">
        <v>80</v>
      </c>
      <c r="F90" s="40"/>
      <c r="G90" s="43"/>
      <c r="H90" s="46"/>
      <c r="I90" s="18">
        <v>0</v>
      </c>
      <c r="J90" s="12" t="str">
        <f>IF(OR(I90=0,I90=1),"",1)</f>
        <v/>
      </c>
      <c r="K90" s="12" t="str">
        <f>IF(AND(E90="",F90=""),1,"")</f>
        <v/>
      </c>
    </row>
    <row r="91" spans="1:11" ht="12.75" hidden="1" customHeight="1" x14ac:dyDescent="0.25">
      <c r="A91" s="6"/>
      <c r="B91" s="19">
        <v>0</v>
      </c>
      <c r="C91" s="50" t="s">
        <v>82</v>
      </c>
      <c r="D91" s="51"/>
      <c r="E91" s="52"/>
      <c r="F91" s="20">
        <v>55.6</v>
      </c>
      <c r="G91" s="21">
        <v>0</v>
      </c>
      <c r="H91" s="20">
        <v>55.6</v>
      </c>
      <c r="I91" s="18">
        <v>0</v>
      </c>
      <c r="J91" s="16">
        <f>IF(I91=0,1,"")</f>
        <v>1</v>
      </c>
      <c r="K91" s="12" t="str">
        <f>IF(AND(E91="",F91=""),1,"")</f>
        <v/>
      </c>
    </row>
    <row r="92" spans="1:11" ht="15" customHeight="1" x14ac:dyDescent="0.25">
      <c r="A92" s="24" t="s">
        <v>11</v>
      </c>
      <c r="B92" s="25"/>
      <c r="C92" s="25"/>
      <c r="D92" s="25"/>
      <c r="E92" s="32" t="s">
        <v>8</v>
      </c>
      <c r="F92" s="32"/>
      <c r="G92" s="30">
        <v>8557.52</v>
      </c>
      <c r="H92" s="30"/>
    </row>
    <row r="93" spans="1:11" ht="15" customHeight="1" x14ac:dyDescent="0.25">
      <c r="A93" s="26"/>
      <c r="B93" s="27"/>
      <c r="C93" s="27"/>
      <c r="D93" s="27"/>
      <c r="E93" s="32" t="s">
        <v>9</v>
      </c>
      <c r="F93" s="32"/>
      <c r="G93" s="30">
        <v>1606.17</v>
      </c>
      <c r="H93" s="30"/>
    </row>
    <row r="94" spans="1:11" ht="15" customHeight="1" x14ac:dyDescent="0.25">
      <c r="A94" s="28"/>
      <c r="B94" s="29"/>
      <c r="C94" s="29"/>
      <c r="D94" s="29"/>
      <c r="E94" s="32" t="s">
        <v>10</v>
      </c>
      <c r="F94" s="32"/>
      <c r="G94" s="30">
        <v>10163.69</v>
      </c>
      <c r="H94" s="30"/>
    </row>
    <row r="95" spans="1:11" ht="15" customHeight="1" x14ac:dyDescent="0.25"/>
    <row r="96" spans="1:11" ht="4.5" hidden="1" customHeight="1" x14ac:dyDescent="0.25">
      <c r="A96" s="24" t="s">
        <v>12</v>
      </c>
      <c r="B96" s="25"/>
      <c r="C96" s="25"/>
      <c r="D96" s="25"/>
      <c r="E96" s="32" t="s">
        <v>8</v>
      </c>
      <c r="F96" s="32"/>
      <c r="G96" s="30">
        <v>0</v>
      </c>
      <c r="H96" s="31"/>
    </row>
    <row r="97" spans="1:8" ht="4.5" hidden="1" customHeight="1" x14ac:dyDescent="0.25">
      <c r="A97" s="26"/>
      <c r="B97" s="27"/>
      <c r="C97" s="27"/>
      <c r="D97" s="27"/>
      <c r="E97" s="32" t="s">
        <v>9</v>
      </c>
      <c r="F97" s="32"/>
      <c r="G97" s="30">
        <v>0</v>
      </c>
      <c r="H97" s="31"/>
    </row>
    <row r="98" spans="1:8" ht="4.5" hidden="1" customHeight="1" x14ac:dyDescent="0.25">
      <c r="A98" s="28"/>
      <c r="B98" s="29"/>
      <c r="C98" s="29"/>
      <c r="D98" s="29"/>
      <c r="E98" s="32" t="s">
        <v>10</v>
      </c>
      <c r="F98" s="32"/>
      <c r="G98" s="30">
        <v>0</v>
      </c>
      <c r="H98" s="31"/>
    </row>
  </sheetData>
  <mergeCells count="166">
    <mergeCell ref="A10:H10"/>
    <mergeCell ref="A9:H9"/>
    <mergeCell ref="A3:H3"/>
    <mergeCell ref="A4:H4"/>
    <mergeCell ref="A6:H6"/>
    <mergeCell ref="A7:H7"/>
    <mergeCell ref="A8:H8"/>
    <mergeCell ref="A5:H5"/>
    <mergeCell ref="A12:H12"/>
    <mergeCell ref="A13:A15"/>
    <mergeCell ref="F13:F16"/>
    <mergeCell ref="G13:G16"/>
    <mergeCell ref="H13:H16"/>
    <mergeCell ref="B13:C13"/>
    <mergeCell ref="A92:D94"/>
    <mergeCell ref="C21:E21"/>
    <mergeCell ref="B14:D14"/>
    <mergeCell ref="B15:C15"/>
    <mergeCell ref="C16:E16"/>
    <mergeCell ref="C26:E26"/>
    <mergeCell ref="C31:E31"/>
    <mergeCell ref="C36:E36"/>
    <mergeCell ref="C41:E41"/>
    <mergeCell ref="C46:E46"/>
    <mergeCell ref="C51:E51"/>
    <mergeCell ref="C56:E56"/>
    <mergeCell ref="C61:E61"/>
    <mergeCell ref="C66:E66"/>
    <mergeCell ref="C71:E71"/>
    <mergeCell ref="C76:E76"/>
    <mergeCell ref="C81:E81"/>
    <mergeCell ref="C86:E86"/>
    <mergeCell ref="A17:E17"/>
    <mergeCell ref="A22:E22"/>
    <mergeCell ref="A27:E27"/>
    <mergeCell ref="A32:E32"/>
    <mergeCell ref="A37:E37"/>
    <mergeCell ref="A42:E42"/>
    <mergeCell ref="A47:E47"/>
    <mergeCell ref="A52:E52"/>
    <mergeCell ref="A57:E57"/>
    <mergeCell ref="A18:A20"/>
    <mergeCell ref="B18:C18"/>
    <mergeCell ref="A28:A30"/>
    <mergeCell ref="B28:C28"/>
    <mergeCell ref="A38:A40"/>
    <mergeCell ref="B38:C38"/>
    <mergeCell ref="F18:F20"/>
    <mergeCell ref="G18:G20"/>
    <mergeCell ref="H18:H20"/>
    <mergeCell ref="A23:A25"/>
    <mergeCell ref="B23:C23"/>
    <mergeCell ref="F23:F25"/>
    <mergeCell ref="G23:G25"/>
    <mergeCell ref="H23:H25"/>
    <mergeCell ref="F28:F30"/>
    <mergeCell ref="G28:G30"/>
    <mergeCell ref="H28:H30"/>
    <mergeCell ref="A33:A35"/>
    <mergeCell ref="B33:C33"/>
    <mergeCell ref="F33:F35"/>
    <mergeCell ref="G33:G35"/>
    <mergeCell ref="H33:H35"/>
    <mergeCell ref="B35:C35"/>
    <mergeCell ref="F38:F40"/>
    <mergeCell ref="G38:G40"/>
    <mergeCell ref="H38:H40"/>
    <mergeCell ref="A43:A45"/>
    <mergeCell ref="B43:C43"/>
    <mergeCell ref="F43:F45"/>
    <mergeCell ref="G43:G45"/>
    <mergeCell ref="H43:H45"/>
    <mergeCell ref="B40:C40"/>
    <mergeCell ref="B45:C45"/>
    <mergeCell ref="A48:A50"/>
    <mergeCell ref="B48:C48"/>
    <mergeCell ref="F48:F50"/>
    <mergeCell ref="G48:G50"/>
    <mergeCell ref="H48:H50"/>
    <mergeCell ref="A53:A55"/>
    <mergeCell ref="B53:C53"/>
    <mergeCell ref="F53:F55"/>
    <mergeCell ref="G53:G55"/>
    <mergeCell ref="H53:H55"/>
    <mergeCell ref="B50:C50"/>
    <mergeCell ref="B55:C55"/>
    <mergeCell ref="A58:A60"/>
    <mergeCell ref="B58:C58"/>
    <mergeCell ref="F58:F60"/>
    <mergeCell ref="G58:G60"/>
    <mergeCell ref="H58:H60"/>
    <mergeCell ref="A63:A65"/>
    <mergeCell ref="B63:C63"/>
    <mergeCell ref="F63:F65"/>
    <mergeCell ref="G63:G65"/>
    <mergeCell ref="H63:H65"/>
    <mergeCell ref="B60:C60"/>
    <mergeCell ref="B65:C65"/>
    <mergeCell ref="A62:E62"/>
    <mergeCell ref="A68:A70"/>
    <mergeCell ref="B68:C68"/>
    <mergeCell ref="F68:F70"/>
    <mergeCell ref="G68:G70"/>
    <mergeCell ref="H68:H70"/>
    <mergeCell ref="A73:A75"/>
    <mergeCell ref="B73:C73"/>
    <mergeCell ref="F73:F75"/>
    <mergeCell ref="G73:G75"/>
    <mergeCell ref="H73:H75"/>
    <mergeCell ref="B70:C70"/>
    <mergeCell ref="B75:C75"/>
    <mergeCell ref="A72:E72"/>
    <mergeCell ref="A78:A80"/>
    <mergeCell ref="B78:C78"/>
    <mergeCell ref="F78:F80"/>
    <mergeCell ref="G78:G80"/>
    <mergeCell ref="H78:H80"/>
    <mergeCell ref="A83:A85"/>
    <mergeCell ref="B83:C83"/>
    <mergeCell ref="F83:F85"/>
    <mergeCell ref="G83:G85"/>
    <mergeCell ref="H83:H85"/>
    <mergeCell ref="B80:C80"/>
    <mergeCell ref="B85:C85"/>
    <mergeCell ref="A82:E82"/>
    <mergeCell ref="B64:D64"/>
    <mergeCell ref="B69:D69"/>
    <mergeCell ref="B74:D74"/>
    <mergeCell ref="B79:D79"/>
    <mergeCell ref="B84:D84"/>
    <mergeCell ref="B89:D89"/>
    <mergeCell ref="B20:C20"/>
    <mergeCell ref="B25:C25"/>
    <mergeCell ref="B30:C30"/>
    <mergeCell ref="A67:E67"/>
    <mergeCell ref="A77:E77"/>
    <mergeCell ref="A87:E87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90:C90"/>
    <mergeCell ref="A96:D98"/>
    <mergeCell ref="G98:H98"/>
    <mergeCell ref="E98:F98"/>
    <mergeCell ref="G96:H96"/>
    <mergeCell ref="G97:H97"/>
    <mergeCell ref="E96:F96"/>
    <mergeCell ref="E97:F97"/>
    <mergeCell ref="E92:F92"/>
    <mergeCell ref="G92:H92"/>
    <mergeCell ref="E93:F93"/>
    <mergeCell ref="G93:H93"/>
    <mergeCell ref="E94:F94"/>
    <mergeCell ref="G94:H94"/>
    <mergeCell ref="A88:A90"/>
    <mergeCell ref="B88:C88"/>
    <mergeCell ref="F88:F90"/>
    <mergeCell ref="G88:G90"/>
    <mergeCell ref="H88:H90"/>
    <mergeCell ref="C91:E91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24.01.0000.37594, VULCAN sp. z o.o., licencja: kielce, Miasto Kielce ul. Rynek 1 25-519 Kielce&amp;C&amp;"Calibri"&amp;8Strona &amp;P z &amp;N
&amp;R
&amp;"Calibri"&amp;7</oddFooter>
  </headerFooter>
  <ignoredErrors>
    <ignoredError sqref="A1:D2 A4:D6 I3:L3 A8:D98 I7:L7 E1:L2 E4:L6 E8:L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creator>Finanse VULCAN wersja 24.01.0000.37594</dc:creator>
  <cp:lastModifiedBy>Danuta</cp:lastModifiedBy>
  <cp:lastPrinted>2016-09-01T06:17:35Z</cp:lastPrinted>
  <dcterms:created xsi:type="dcterms:W3CDTF">2016-05-02T23:07:55Z</dcterms:created>
  <dcterms:modified xsi:type="dcterms:W3CDTF">2024-09-11T11:56:58Z</dcterms:modified>
</cp:coreProperties>
</file>